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drawings/drawing4.xml" ContentType="application/vnd.openxmlformats-officedocument.drawing+xml"/>
  <Override PartName="/xl/comments5.xml" ContentType="application/vnd.openxmlformats-officedocument.spreadsheetml.comments+xml"/>
  <Override PartName="/xl/drawings/drawing5.xml" ContentType="application/vnd.openxmlformats-officedocument.drawing+xml"/>
  <Override PartName="/xl/comments6.xml" ContentType="application/vnd.openxmlformats-officedocument.spreadsheetml.comments+xml"/>
  <Override PartName="/xl/drawings/drawing6.xml" ContentType="application/vnd.openxmlformats-officedocument.drawing+xml"/>
  <Override PartName="/xl/comments7.xml" ContentType="application/vnd.openxmlformats-officedocument.spreadsheetml.comments+xml"/>
  <Override PartName="/xl/drawings/drawing7.xml" ContentType="application/vnd.openxmlformats-officedocument.drawing+xml"/>
  <Override PartName="/xl/comments8.xml" ContentType="application/vnd.openxmlformats-officedocument.spreadsheetml.comments+xml"/>
  <Override PartName="/xl/drawings/drawing8.xml" ContentType="application/vnd.openxmlformats-officedocument.drawing+xml"/>
  <Override PartName="/xl/comments9.xml" ContentType="application/vnd.openxmlformats-officedocument.spreadsheetml.comments+xml"/>
  <Override PartName="/xl/drawings/drawing9.xml" ContentType="application/vnd.openxmlformats-officedocument.drawing+xml"/>
  <Override PartName="/xl/comments10.xml" ContentType="application/vnd.openxmlformats-officedocument.spreadsheetml.comments+xml"/>
  <Override PartName="/xl/drawings/drawing10.xml" ContentType="application/vnd.openxmlformats-officedocument.drawing+xml"/>
  <Override PartName="/xl/comments11.xml" ContentType="application/vnd.openxmlformats-officedocument.spreadsheetml.comments+xml"/>
  <Override PartName="/xl/drawings/drawing11.xml" ContentType="application/vnd.openxmlformats-officedocument.drawing+xml"/>
  <Override PartName="/xl/comments12.xml" ContentType="application/vnd.openxmlformats-officedocument.spreadsheetml.comments+xml"/>
  <Override PartName="/xl/drawings/drawing12.xml" ContentType="application/vnd.openxmlformats-officedocument.drawing+xml"/>
  <Override PartName="/xl/comments13.xml" ContentType="application/vnd.openxmlformats-officedocument.spreadsheetml.comments+xml"/>
  <Override PartName="/xl/drawings/drawing13.xml" ContentType="application/vnd.openxmlformats-officedocument.drawing+xml"/>
  <Override PartName="/xl/comments14.xml" ContentType="application/vnd.openxmlformats-officedocument.spreadsheetml.comments+xml"/>
  <Override PartName="/xl/drawings/drawing14.xml" ContentType="application/vnd.openxmlformats-officedocument.drawing+xml"/>
  <Override PartName="/xl/comments1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24226"/>
  <mc:AlternateContent xmlns:mc="http://schemas.openxmlformats.org/markup-compatibility/2006">
    <mc:Choice Requires="x15">
      <x15ac:absPath xmlns:x15ac="http://schemas.microsoft.com/office/spreadsheetml/2010/11/ac" url="C:\Users\TERAPIA5\Documents\DANIELA VANEGAS CORREA\COMUNICACION\2018\"/>
    </mc:Choice>
  </mc:AlternateContent>
  <workbookProtection workbookAlgorithmName="SHA-512" workbookHashValue="B8MaMI/ViT3yVi3xW9f3I316TjYap1BbdF6L1egzlRTtrq4kAX5aFAB0kdn6OfdiYI6OaVv0sEmK/utgmSM/Tg==" workbookSaltValue="NIPezgnjMLmrKekU6NqexA==" workbookSpinCount="100000" lockStructure="1"/>
  <bookViews>
    <workbookView xWindow="0" yWindow="0" windowWidth="24000" windowHeight="9735" firstSheet="1" activeTab="6"/>
  </bookViews>
  <sheets>
    <sheet name="P-Pt-Obj-Ind" sheetId="1" state="hidden" r:id="rId1"/>
    <sheet name="G ESTRATEGICA" sheetId="48" r:id="rId2"/>
    <sheet name="M ESTRATEGICA" sheetId="47" r:id="rId3"/>
    <sheet name="P-Obj-Ind" sheetId="2" state="hidden" r:id="rId4"/>
    <sheet name="G PROYECTOS" sheetId="50" r:id="rId5"/>
    <sheet name="M PROYECTOS" sheetId="49" r:id="rId6"/>
    <sheet name="G CALIDAD" sheetId="51" r:id="rId7"/>
    <sheet name="M CALIDAD" sheetId="52" r:id="rId8"/>
    <sheet name="EVALUACION Y CONTROL" sheetId="55" r:id="rId9"/>
    <sheet name="M EVALUACION Y CONTROL" sheetId="56" r:id="rId10"/>
    <sheet name="CARTERA" sheetId="57" r:id="rId11"/>
    <sheet name="M CARTERA" sheetId="58" r:id="rId12"/>
    <sheet name="ACTIVOS FIJOS" sheetId="64" r:id="rId13"/>
    <sheet name="M ACTIVOS FIJOS" sheetId="63" r:id="rId14"/>
    <sheet name="G HUMANA" sheetId="59" r:id="rId15"/>
    <sheet name="M HUMANA" sheetId="60" r:id="rId16"/>
    <sheet name="G FARMACEUTICA" sheetId="71" r:id="rId17"/>
    <sheet name="M FARMACEUTICA" sheetId="72" r:id="rId18"/>
    <sheet name="INVESTIGACIONES" sheetId="73" r:id="rId19"/>
    <sheet name="M INVESTIGACIONES" sheetId="74" r:id="rId20"/>
    <sheet name="INF Y ATENCION AL USUARIO " sheetId="76" r:id="rId21"/>
    <sheet name="M INF Y ATENCION AL USUARIO" sheetId="75" r:id="rId22"/>
    <sheet name="GESTION DOCUMENTA" sheetId="83" r:id="rId23"/>
    <sheet name="GESTION DOCUMENTAL" sheetId="84" r:id="rId24"/>
    <sheet name="GESTION DE CONTRATACION" sheetId="82" r:id="rId25"/>
    <sheet name="M GESTION DE CONTRATACION" sheetId="81" r:id="rId26"/>
    <sheet name="AMBIENTE FISICO" sheetId="26" r:id="rId27"/>
    <sheet name="M AMBIENTE FISICO" sheetId="38" r:id="rId28"/>
    <sheet name="G FINANCIERA" sheetId="29" r:id="rId29"/>
    <sheet name="M G FINANCIERA" sheetId="35" r:id="rId30"/>
  </sheets>
  <externalReferences>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s>
  <definedNames>
    <definedName name="_xlnm._FilterDatabase" localSheetId="12" hidden="1">'ACTIVOS FIJOS'!$A$11:$DC$27</definedName>
    <definedName name="_xlnm._FilterDatabase" localSheetId="26" hidden="1">'AMBIENTE FISICO'!$A$11:$W$28</definedName>
    <definedName name="_xlnm._FilterDatabase" localSheetId="10" hidden="1">CARTERA!$A$11:$CZ$17</definedName>
    <definedName name="_xlnm._FilterDatabase" localSheetId="8" hidden="1">'EVALUACION Y CONTROL'!$A$13:$DX$28</definedName>
    <definedName name="_xlnm._FilterDatabase" localSheetId="6" hidden="1">'G CALIDAD'!$A$13:$DX$24</definedName>
    <definedName name="_xlnm._FilterDatabase" localSheetId="1" hidden="1">'G ESTRATEGICA'!$A$11:$DC$19</definedName>
    <definedName name="_xlnm._FilterDatabase" localSheetId="16" hidden="1">'G FARMACEUTICA'!$A$11:$DC$45</definedName>
    <definedName name="_xlnm._FilterDatabase" localSheetId="28" hidden="1">'G FINANCIERA'!$A$5:$W$14</definedName>
    <definedName name="_xlnm._FilterDatabase" localSheetId="14" hidden="1">'G HUMANA'!$A$11:$CZ$20</definedName>
    <definedName name="_xlnm._FilterDatabase" localSheetId="4" hidden="1">'G PROYECTOS'!$A$11:$CZ$17</definedName>
    <definedName name="_xlnm._FilterDatabase" localSheetId="24" hidden="1">'GESTION DE CONTRATACION'!$A$11:$CZ$27</definedName>
    <definedName name="_xlnm._FilterDatabase" localSheetId="22" hidden="1">'GESTION DOCUMENTA'!$A$13:$DX$39</definedName>
    <definedName name="_xlnm._FilterDatabase" localSheetId="23" hidden="1">'GESTION DOCUMENTAL'!$A$4:$M$8</definedName>
    <definedName name="_xlnm._FilterDatabase" localSheetId="20" hidden="1">'INF Y ATENCION AL USUARIO '!$A$11:$DC$42</definedName>
    <definedName name="_xlnm._FilterDatabase" localSheetId="18" hidden="1">INVESTIGACIONES!$A$11:$CZ$20</definedName>
    <definedName name="_xlnm._FilterDatabase" localSheetId="13" hidden="1">'M ACTIVOS FIJOS'!$A$4:$L$19</definedName>
    <definedName name="_xlnm._FilterDatabase" localSheetId="27" hidden="1">'M AMBIENTE FISICO'!$A$10:$J$27</definedName>
    <definedName name="_xlnm._FilterDatabase" localSheetId="7" hidden="1">'M CALIDAD'!$A$4:$M$8</definedName>
    <definedName name="_xlnm._FilterDatabase" localSheetId="11" hidden="1">'M CARTERA'!$A$4:$L$10</definedName>
    <definedName name="_xlnm._FilterDatabase" localSheetId="2" hidden="1">'M ESTRATEGICA'!$A$4:$L$12</definedName>
    <definedName name="_xlnm._FilterDatabase" localSheetId="9" hidden="1">'M EVALUACION Y CONTROL'!$A$4:$M$8</definedName>
    <definedName name="_xlnm._FilterDatabase" localSheetId="17" hidden="1">'M FARMACEUTICA'!$A$4:$L$9</definedName>
    <definedName name="_xlnm._FilterDatabase" localSheetId="29" hidden="1">'M G FINANCIERA'!$A$4:$J$13</definedName>
    <definedName name="_xlnm._FilterDatabase" localSheetId="25" hidden="1">'M GESTION DE CONTRATACION'!$A$4:$L$18</definedName>
    <definedName name="_xlnm._FilterDatabase" localSheetId="15" hidden="1">'M HUMANA'!$A$4:$L$12</definedName>
    <definedName name="_xlnm._FilterDatabase" localSheetId="21" hidden="1">'M INF Y ATENCION AL USUARIO'!$A$4:$L$10</definedName>
    <definedName name="_xlnm._FilterDatabase" localSheetId="19" hidden="1">'M INVESTIGACIONES'!$A$4:$L$13</definedName>
    <definedName name="_xlnm._FilterDatabase" localSheetId="5" hidden="1">'M PROYECTOS'!$A$4:$L$10</definedName>
    <definedName name="Lista">#REF!</definedName>
    <definedName name="Lista1">#REF!</definedName>
    <definedName name="Lista3">#REF!</definedName>
    <definedName name="Lista4">#REF!</definedName>
    <definedName name="Lista5">#REF!</definedName>
    <definedName name="Lista6">#REF!</definedName>
    <definedName name="Lista7">#REF!</definedName>
    <definedName name="Lista8">#REF!</definedName>
    <definedName name="Lista9">'[1]MATRIZ VALORACION DE RIESGO'!$Z$11:$Z$14</definedName>
  </definedNames>
  <calcPr calcId="152511"/>
</workbook>
</file>

<file path=xl/calcChain.xml><?xml version="1.0" encoding="utf-8"?>
<calcChain xmlns="http://schemas.openxmlformats.org/spreadsheetml/2006/main">
  <c r="H27" i="38" l="1"/>
  <c r="G27" i="38"/>
  <c r="F27" i="38"/>
  <c r="E27" i="38"/>
  <c r="D27" i="38"/>
  <c r="C27" i="38"/>
  <c r="B27" i="38"/>
  <c r="A27" i="38"/>
  <c r="H26" i="38"/>
  <c r="G26" i="38"/>
  <c r="F26" i="38"/>
  <c r="E26" i="38"/>
  <c r="D26" i="38"/>
  <c r="C26" i="38"/>
  <c r="B26" i="38"/>
  <c r="A26" i="38"/>
  <c r="H25" i="38"/>
  <c r="G25" i="38"/>
  <c r="F25" i="38"/>
  <c r="E25" i="38"/>
  <c r="D25" i="38"/>
  <c r="C25" i="38"/>
  <c r="B25" i="38"/>
  <c r="A25" i="38"/>
  <c r="H24" i="38"/>
  <c r="G24" i="38"/>
  <c r="F24" i="38"/>
  <c r="E24" i="38"/>
  <c r="D24" i="38"/>
  <c r="C24" i="38"/>
  <c r="B24" i="38"/>
  <c r="A24" i="38"/>
  <c r="H23" i="38"/>
  <c r="G23" i="38"/>
  <c r="F23" i="38"/>
  <c r="E23" i="38"/>
  <c r="D23" i="38"/>
  <c r="C23" i="38"/>
  <c r="B23" i="38"/>
  <c r="A23" i="38"/>
  <c r="H22" i="38"/>
  <c r="G22" i="38"/>
  <c r="F22" i="38"/>
  <c r="E22" i="38"/>
  <c r="D22" i="38"/>
  <c r="C22" i="38"/>
  <c r="B22" i="38"/>
  <c r="A22" i="38"/>
  <c r="H21" i="38"/>
  <c r="G21" i="38"/>
  <c r="F21" i="38"/>
  <c r="E21" i="38"/>
  <c r="D21" i="38"/>
  <c r="C21" i="38"/>
  <c r="B21" i="38"/>
  <c r="A21" i="38"/>
  <c r="H20" i="38"/>
  <c r="G20" i="38"/>
  <c r="F20" i="38"/>
  <c r="E20" i="38"/>
  <c r="D20" i="38"/>
  <c r="C20" i="38"/>
  <c r="B20" i="38"/>
  <c r="A20" i="38"/>
  <c r="H19" i="38"/>
  <c r="G19" i="38"/>
  <c r="F19" i="38"/>
  <c r="E19" i="38"/>
  <c r="D19" i="38"/>
  <c r="C19" i="38"/>
  <c r="B19" i="38"/>
  <c r="A19" i="38"/>
  <c r="H18" i="38"/>
  <c r="G18" i="38"/>
  <c r="F18" i="38"/>
  <c r="E18" i="38"/>
  <c r="D18" i="38"/>
  <c r="C18" i="38"/>
  <c r="B18" i="38"/>
  <c r="A18" i="38"/>
  <c r="H17" i="38"/>
  <c r="G17" i="38"/>
  <c r="F17" i="38"/>
  <c r="E17" i="38"/>
  <c r="D17" i="38"/>
  <c r="C17" i="38"/>
  <c r="B17" i="38"/>
  <c r="A17" i="38"/>
  <c r="H16" i="38"/>
  <c r="G16" i="38"/>
  <c r="F16" i="38"/>
  <c r="E16" i="38"/>
  <c r="D16" i="38"/>
  <c r="C16" i="38"/>
  <c r="B16" i="38"/>
  <c r="A16" i="38"/>
  <c r="H15" i="38"/>
  <c r="G15" i="38"/>
  <c r="F15" i="38"/>
  <c r="E15" i="38"/>
  <c r="D15" i="38"/>
  <c r="C15" i="38"/>
  <c r="B15" i="38"/>
  <c r="A15" i="38"/>
  <c r="H14" i="38"/>
  <c r="G14" i="38"/>
  <c r="F14" i="38"/>
  <c r="E14" i="38"/>
  <c r="D14" i="38"/>
  <c r="C14" i="38"/>
  <c r="B14" i="38"/>
  <c r="A14" i="38"/>
  <c r="H13" i="38"/>
  <c r="G13" i="38"/>
  <c r="F13" i="38"/>
  <c r="E13" i="38"/>
  <c r="D13" i="38"/>
  <c r="C13" i="38"/>
  <c r="B13" i="38"/>
  <c r="A13" i="38"/>
  <c r="H12" i="38"/>
  <c r="G12" i="38"/>
  <c r="F12" i="38"/>
  <c r="E12" i="38"/>
  <c r="D12" i="38"/>
  <c r="C12" i="38"/>
  <c r="B12" i="38"/>
  <c r="A12" i="38"/>
  <c r="H11" i="38"/>
  <c r="G11" i="38"/>
  <c r="F11" i="38"/>
  <c r="E11" i="38"/>
  <c r="D11" i="38"/>
  <c r="C11" i="38"/>
  <c r="B11" i="38"/>
  <c r="A11" i="38"/>
  <c r="B8" i="38"/>
  <c r="B7" i="38"/>
  <c r="S28" i="26"/>
  <c r="P28" i="26"/>
  <c r="S27" i="26"/>
  <c r="P27" i="26"/>
  <c r="T27" i="26" s="1"/>
  <c r="S26" i="26"/>
  <c r="P26" i="26"/>
  <c r="S25" i="26"/>
  <c r="P25" i="26"/>
  <c r="T25" i="26" s="1"/>
  <c r="S24" i="26"/>
  <c r="P24" i="26"/>
  <c r="S23" i="26"/>
  <c r="P23" i="26"/>
  <c r="T23" i="26" s="1"/>
  <c r="S22" i="26"/>
  <c r="P22" i="26"/>
  <c r="S21" i="26"/>
  <c r="P21" i="26"/>
  <c r="T21" i="26" s="1"/>
  <c r="S20" i="26"/>
  <c r="P20" i="26"/>
  <c r="S19" i="26"/>
  <c r="P19" i="26"/>
  <c r="S18" i="26"/>
  <c r="P18" i="26"/>
  <c r="T18" i="26" s="1"/>
  <c r="T17" i="26"/>
  <c r="S17" i="26"/>
  <c r="P17" i="26"/>
  <c r="S16" i="26"/>
  <c r="P16" i="26"/>
  <c r="T16" i="26" s="1"/>
  <c r="S15" i="26"/>
  <c r="P15" i="26"/>
  <c r="S14" i="26"/>
  <c r="P14" i="26"/>
  <c r="T14" i="26" s="1"/>
  <c r="S13" i="26"/>
  <c r="P13" i="26"/>
  <c r="T13" i="26" s="1"/>
  <c r="S12" i="26"/>
  <c r="P12" i="26"/>
  <c r="T12" i="26" l="1"/>
  <c r="T19" i="26"/>
  <c r="T26" i="26"/>
  <c r="T28" i="26"/>
  <c r="T20" i="26"/>
  <c r="T15" i="26"/>
  <c r="T22" i="26"/>
  <c r="T24" i="26"/>
  <c r="H8" i="84"/>
  <c r="F8" i="84"/>
  <c r="E8" i="84"/>
  <c r="D8" i="84"/>
  <c r="B8" i="84"/>
  <c r="G7" i="84"/>
  <c r="F7" i="84"/>
  <c r="E7" i="84"/>
  <c r="C7" i="84"/>
  <c r="B7" i="84"/>
  <c r="G6" i="84"/>
  <c r="F6" i="84"/>
  <c r="E6" i="84"/>
  <c r="C6" i="84"/>
  <c r="B6" i="84"/>
  <c r="H5" i="84"/>
  <c r="F5" i="84"/>
  <c r="E5" i="84"/>
  <c r="D5" i="84"/>
  <c r="B5" i="84"/>
  <c r="AK39" i="83"/>
  <c r="AL39" i="83" s="1"/>
  <c r="AI39" i="83"/>
  <c r="AJ39" i="83" s="1"/>
  <c r="AE39" i="83"/>
  <c r="AF39" i="83" s="1"/>
  <c r="AC39" i="83"/>
  <c r="AD39" i="83" s="1"/>
  <c r="AA39" i="83"/>
  <c r="AB39" i="83" s="1"/>
  <c r="Y39" i="83"/>
  <c r="Z39" i="83" s="1"/>
  <c r="W39" i="83"/>
  <c r="X39" i="83" s="1"/>
  <c r="U39" i="83"/>
  <c r="V39" i="83" s="1"/>
  <c r="AK38" i="83"/>
  <c r="AL38" i="83" s="1"/>
  <c r="AI38" i="83"/>
  <c r="AJ38" i="83" s="1"/>
  <c r="AE38" i="83"/>
  <c r="AF38" i="83" s="1"/>
  <c r="AC38" i="83"/>
  <c r="AD38" i="83" s="1"/>
  <c r="AA38" i="83"/>
  <c r="AB38" i="83" s="1"/>
  <c r="Y38" i="83"/>
  <c r="Z38" i="83" s="1"/>
  <c r="W38" i="83"/>
  <c r="X38" i="83" s="1"/>
  <c r="U38" i="83"/>
  <c r="AK37" i="83"/>
  <c r="AL37" i="83" s="1"/>
  <c r="AI37" i="83"/>
  <c r="AJ37" i="83" s="1"/>
  <c r="AE37" i="83"/>
  <c r="AF37" i="83" s="1"/>
  <c r="AC37" i="83"/>
  <c r="AD37" i="83" s="1"/>
  <c r="AA37" i="83"/>
  <c r="AB37" i="83" s="1"/>
  <c r="Y37" i="83"/>
  <c r="Z37" i="83" s="1"/>
  <c r="W37" i="83"/>
  <c r="X37" i="83" s="1"/>
  <c r="U37" i="83"/>
  <c r="AK36" i="83"/>
  <c r="AL36" i="83" s="1"/>
  <c r="AI36" i="83"/>
  <c r="AJ36" i="83" s="1"/>
  <c r="AE36" i="83"/>
  <c r="AF36" i="83" s="1"/>
  <c r="AC36" i="83"/>
  <c r="AD36" i="83" s="1"/>
  <c r="AA36" i="83"/>
  <c r="AB36" i="83" s="1"/>
  <c r="Y36" i="83"/>
  <c r="Z36" i="83" s="1"/>
  <c r="W36" i="83"/>
  <c r="X36" i="83" s="1"/>
  <c r="U36" i="83"/>
  <c r="AK35" i="83"/>
  <c r="AL35" i="83" s="1"/>
  <c r="AI35" i="83"/>
  <c r="AJ35" i="83" s="1"/>
  <c r="AE35" i="83"/>
  <c r="AF35" i="83" s="1"/>
  <c r="AC35" i="83"/>
  <c r="AD35" i="83" s="1"/>
  <c r="AA35" i="83"/>
  <c r="AB35" i="83" s="1"/>
  <c r="Y35" i="83"/>
  <c r="Z35" i="83" s="1"/>
  <c r="W35" i="83"/>
  <c r="X35" i="83" s="1"/>
  <c r="U35" i="83"/>
  <c r="V35" i="83" s="1"/>
  <c r="AK34" i="83"/>
  <c r="AL34" i="83" s="1"/>
  <c r="AI34" i="83"/>
  <c r="AJ34" i="83" s="1"/>
  <c r="AE34" i="83"/>
  <c r="AF34" i="83" s="1"/>
  <c r="AC34" i="83"/>
  <c r="AD34" i="83" s="1"/>
  <c r="AA34" i="83"/>
  <c r="AB34" i="83" s="1"/>
  <c r="Y34" i="83"/>
  <c r="Z34" i="83" s="1"/>
  <c r="W34" i="83"/>
  <c r="X34" i="83" s="1"/>
  <c r="U34" i="83"/>
  <c r="AK33" i="83"/>
  <c r="AL33" i="83" s="1"/>
  <c r="AI33" i="83"/>
  <c r="AJ33" i="83" s="1"/>
  <c r="AE33" i="83"/>
  <c r="AF33" i="83" s="1"/>
  <c r="AC33" i="83"/>
  <c r="AD33" i="83" s="1"/>
  <c r="AA33" i="83"/>
  <c r="AB33" i="83" s="1"/>
  <c r="Y33" i="83"/>
  <c r="Z33" i="83" s="1"/>
  <c r="W33" i="83"/>
  <c r="X33" i="83" s="1"/>
  <c r="U33" i="83"/>
  <c r="AK32" i="83"/>
  <c r="AL32" i="83" s="1"/>
  <c r="AI32" i="83"/>
  <c r="AJ32" i="83" s="1"/>
  <c r="AE32" i="83"/>
  <c r="AF32" i="83" s="1"/>
  <c r="AC32" i="83"/>
  <c r="AD32" i="83" s="1"/>
  <c r="AA32" i="83"/>
  <c r="AB32" i="83" s="1"/>
  <c r="Y32" i="83"/>
  <c r="Z32" i="83" s="1"/>
  <c r="W32" i="83"/>
  <c r="X32" i="83" s="1"/>
  <c r="U32" i="83"/>
  <c r="AK31" i="83"/>
  <c r="AL31" i="83" s="1"/>
  <c r="AI31" i="83"/>
  <c r="AJ31" i="83" s="1"/>
  <c r="AE31" i="83"/>
  <c r="AF31" i="83" s="1"/>
  <c r="AC31" i="83"/>
  <c r="AD31" i="83" s="1"/>
  <c r="AA31" i="83"/>
  <c r="AB31" i="83" s="1"/>
  <c r="Y31" i="83"/>
  <c r="Z31" i="83" s="1"/>
  <c r="W31" i="83"/>
  <c r="X31" i="83" s="1"/>
  <c r="U31" i="83"/>
  <c r="AK30" i="83"/>
  <c r="AL30" i="83" s="1"/>
  <c r="AI30" i="83"/>
  <c r="AJ30" i="83" s="1"/>
  <c r="AE30" i="83"/>
  <c r="AF30" i="83" s="1"/>
  <c r="AC30" i="83"/>
  <c r="AD30" i="83" s="1"/>
  <c r="AA30" i="83"/>
  <c r="AB30" i="83" s="1"/>
  <c r="Y30" i="83"/>
  <c r="Z30" i="83" s="1"/>
  <c r="W30" i="83"/>
  <c r="X30" i="83" s="1"/>
  <c r="U30" i="83"/>
  <c r="AK29" i="83"/>
  <c r="AL29" i="83" s="1"/>
  <c r="AI29" i="83"/>
  <c r="AJ29" i="83" s="1"/>
  <c r="AE29" i="83"/>
  <c r="AF29" i="83" s="1"/>
  <c r="AC29" i="83"/>
  <c r="AD29" i="83" s="1"/>
  <c r="AA29" i="83"/>
  <c r="AB29" i="83" s="1"/>
  <c r="Y29" i="83"/>
  <c r="Z29" i="83" s="1"/>
  <c r="W29" i="83"/>
  <c r="X29" i="83" s="1"/>
  <c r="U29" i="83"/>
  <c r="V29" i="83" s="1"/>
  <c r="AK28" i="83"/>
  <c r="AL28" i="83" s="1"/>
  <c r="AI28" i="83"/>
  <c r="AJ28" i="83" s="1"/>
  <c r="AE28" i="83"/>
  <c r="AF28" i="83" s="1"/>
  <c r="AC28" i="83"/>
  <c r="AD28" i="83" s="1"/>
  <c r="AA28" i="83"/>
  <c r="AB28" i="83" s="1"/>
  <c r="Y28" i="83"/>
  <c r="Z28" i="83" s="1"/>
  <c r="W28" i="83"/>
  <c r="X28" i="83" s="1"/>
  <c r="U28" i="83"/>
  <c r="AK27" i="83"/>
  <c r="AL27" i="83" s="1"/>
  <c r="AI27" i="83"/>
  <c r="AJ27" i="83" s="1"/>
  <c r="AE27" i="83"/>
  <c r="AF27" i="83" s="1"/>
  <c r="AC27" i="83"/>
  <c r="AD27" i="83" s="1"/>
  <c r="AA27" i="83"/>
  <c r="AB27" i="83" s="1"/>
  <c r="Y27" i="83"/>
  <c r="Z27" i="83" s="1"/>
  <c r="W27" i="83"/>
  <c r="X27" i="83" s="1"/>
  <c r="U27" i="83"/>
  <c r="AK26" i="83"/>
  <c r="AL26" i="83" s="1"/>
  <c r="AI26" i="83"/>
  <c r="AJ26" i="83" s="1"/>
  <c r="AE26" i="83"/>
  <c r="AF26" i="83" s="1"/>
  <c r="AC26" i="83"/>
  <c r="AD26" i="83" s="1"/>
  <c r="AA26" i="83"/>
  <c r="AB26" i="83" s="1"/>
  <c r="Y26" i="83"/>
  <c r="Z26" i="83" s="1"/>
  <c r="W26" i="83"/>
  <c r="X26" i="83" s="1"/>
  <c r="U26" i="83"/>
  <c r="AK25" i="83"/>
  <c r="AL25" i="83" s="1"/>
  <c r="AI25" i="83"/>
  <c r="AJ25" i="83" s="1"/>
  <c r="AE25" i="83"/>
  <c r="AF25" i="83" s="1"/>
  <c r="AC25" i="83"/>
  <c r="AD25" i="83" s="1"/>
  <c r="AA25" i="83"/>
  <c r="AB25" i="83" s="1"/>
  <c r="Y25" i="83"/>
  <c r="Z25" i="83" s="1"/>
  <c r="W25" i="83"/>
  <c r="X25" i="83" s="1"/>
  <c r="U25" i="83"/>
  <c r="V25" i="83" s="1"/>
  <c r="AK24" i="83"/>
  <c r="AL24" i="83" s="1"/>
  <c r="AI24" i="83"/>
  <c r="AJ24" i="83" s="1"/>
  <c r="AE24" i="83"/>
  <c r="AF24" i="83" s="1"/>
  <c r="AC24" i="83"/>
  <c r="AD24" i="83" s="1"/>
  <c r="AA24" i="83"/>
  <c r="AB24" i="83" s="1"/>
  <c r="Y24" i="83"/>
  <c r="Z24" i="83" s="1"/>
  <c r="W24" i="83"/>
  <c r="X24" i="83" s="1"/>
  <c r="U24" i="83"/>
  <c r="AK23" i="83"/>
  <c r="AL23" i="83" s="1"/>
  <c r="AI23" i="83"/>
  <c r="AJ23" i="83" s="1"/>
  <c r="AE23" i="83"/>
  <c r="AF23" i="83" s="1"/>
  <c r="AC23" i="83"/>
  <c r="AD23" i="83" s="1"/>
  <c r="AA23" i="83"/>
  <c r="AB23" i="83" s="1"/>
  <c r="Y23" i="83"/>
  <c r="Z23" i="83" s="1"/>
  <c r="W23" i="83"/>
  <c r="X23" i="83" s="1"/>
  <c r="U23" i="83"/>
  <c r="AK22" i="83"/>
  <c r="AL22" i="83" s="1"/>
  <c r="AI22" i="83"/>
  <c r="AJ22" i="83" s="1"/>
  <c r="AE22" i="83"/>
  <c r="AF22" i="83" s="1"/>
  <c r="AC22" i="83"/>
  <c r="AD22" i="83" s="1"/>
  <c r="AA22" i="83"/>
  <c r="AB22" i="83" s="1"/>
  <c r="Y22" i="83"/>
  <c r="Z22" i="83" s="1"/>
  <c r="W22" i="83"/>
  <c r="X22" i="83" s="1"/>
  <c r="V22" i="83"/>
  <c r="U22" i="83"/>
  <c r="AK21" i="83"/>
  <c r="AL21" i="83" s="1"/>
  <c r="AI21" i="83"/>
  <c r="AJ21" i="83" s="1"/>
  <c r="AE21" i="83"/>
  <c r="AF21" i="83" s="1"/>
  <c r="AC21" i="83"/>
  <c r="AD21" i="83" s="1"/>
  <c r="AA21" i="83"/>
  <c r="AB21" i="83" s="1"/>
  <c r="Y21" i="83"/>
  <c r="Z21" i="83" s="1"/>
  <c r="W21" i="83"/>
  <c r="X21" i="83" s="1"/>
  <c r="U21" i="83"/>
  <c r="V21" i="83" s="1"/>
  <c r="AK20" i="83"/>
  <c r="AL20" i="83" s="1"/>
  <c r="AI20" i="83"/>
  <c r="AJ20" i="83" s="1"/>
  <c r="AE20" i="83"/>
  <c r="AF20" i="83" s="1"/>
  <c r="AC20" i="83"/>
  <c r="AD20" i="83" s="1"/>
  <c r="AA20" i="83"/>
  <c r="AB20" i="83" s="1"/>
  <c r="Y20" i="83"/>
  <c r="Z20" i="83" s="1"/>
  <c r="W20" i="83"/>
  <c r="X20" i="83" s="1"/>
  <c r="V20" i="83"/>
  <c r="U20" i="83"/>
  <c r="AK19" i="83"/>
  <c r="AL19" i="83" s="1"/>
  <c r="AI19" i="83"/>
  <c r="AJ19" i="83" s="1"/>
  <c r="AE19" i="83"/>
  <c r="AF19" i="83" s="1"/>
  <c r="AC19" i="83"/>
  <c r="AD19" i="83" s="1"/>
  <c r="AA19" i="83"/>
  <c r="AB19" i="83" s="1"/>
  <c r="Y19" i="83"/>
  <c r="Z19" i="83" s="1"/>
  <c r="W19" i="83"/>
  <c r="X19" i="83" s="1"/>
  <c r="U19" i="83"/>
  <c r="AK18" i="83"/>
  <c r="AL18" i="83" s="1"/>
  <c r="AI18" i="83"/>
  <c r="AJ18" i="83" s="1"/>
  <c r="AE18" i="83"/>
  <c r="AF18" i="83" s="1"/>
  <c r="AC18" i="83"/>
  <c r="AD18" i="83" s="1"/>
  <c r="AA18" i="83"/>
  <c r="AB18" i="83" s="1"/>
  <c r="Y18" i="83"/>
  <c r="Z18" i="83" s="1"/>
  <c r="W18" i="83"/>
  <c r="X18" i="83" s="1"/>
  <c r="V18" i="83"/>
  <c r="U18" i="83"/>
  <c r="AK17" i="83"/>
  <c r="AL17" i="83" s="1"/>
  <c r="AI17" i="83"/>
  <c r="AJ17" i="83" s="1"/>
  <c r="AE17" i="83"/>
  <c r="AF17" i="83" s="1"/>
  <c r="AC17" i="83"/>
  <c r="AD17" i="83" s="1"/>
  <c r="AA17" i="83"/>
  <c r="AB17" i="83" s="1"/>
  <c r="Y17" i="83"/>
  <c r="Z17" i="83" s="1"/>
  <c r="W17" i="83"/>
  <c r="X17" i="83" s="1"/>
  <c r="U17" i="83"/>
  <c r="V17" i="83" s="1"/>
  <c r="AK16" i="83"/>
  <c r="AL16" i="83" s="1"/>
  <c r="AI16" i="83"/>
  <c r="AJ16" i="83" s="1"/>
  <c r="AE16" i="83"/>
  <c r="AF16" i="83" s="1"/>
  <c r="AC16" i="83"/>
  <c r="AD16" i="83" s="1"/>
  <c r="AA16" i="83"/>
  <c r="AB16" i="83" s="1"/>
  <c r="Y16" i="83"/>
  <c r="Z16" i="83" s="1"/>
  <c r="W16" i="83"/>
  <c r="X16" i="83" s="1"/>
  <c r="V16" i="83"/>
  <c r="U16" i="83"/>
  <c r="AK15" i="83"/>
  <c r="AL15" i="83" s="1"/>
  <c r="AI15" i="83"/>
  <c r="AJ15" i="83" s="1"/>
  <c r="AE15" i="83"/>
  <c r="AF15" i="83" s="1"/>
  <c r="AC15" i="83"/>
  <c r="AD15" i="83" s="1"/>
  <c r="AA15" i="83"/>
  <c r="AB15" i="83" s="1"/>
  <c r="Y15" i="83"/>
  <c r="Z15" i="83" s="1"/>
  <c r="W15" i="83"/>
  <c r="X15" i="83" s="1"/>
  <c r="U15" i="83"/>
  <c r="V15" i="83" s="1"/>
  <c r="AK14" i="83"/>
  <c r="AL14" i="83" s="1"/>
  <c r="AI14" i="83"/>
  <c r="AJ14" i="83" s="1"/>
  <c r="AE14" i="83"/>
  <c r="AF14" i="83" s="1"/>
  <c r="AC14" i="83"/>
  <c r="AD14" i="83" s="1"/>
  <c r="AA14" i="83"/>
  <c r="AB14" i="83" s="1"/>
  <c r="Y14" i="83"/>
  <c r="Z14" i="83" s="1"/>
  <c r="W14" i="83"/>
  <c r="X14" i="83" s="1"/>
  <c r="V14" i="83"/>
  <c r="U14" i="83"/>
  <c r="V24" i="83" l="1"/>
  <c r="AG24" i="83" s="1"/>
  <c r="AH24" i="83" s="1"/>
  <c r="AM24" i="83" s="1"/>
  <c r="AG28" i="83"/>
  <c r="AH28" i="83" s="1"/>
  <c r="AM28" i="83" s="1"/>
  <c r="V28" i="83"/>
  <c r="V32" i="83"/>
  <c r="AG32" i="83" s="1"/>
  <c r="AH32" i="83" s="1"/>
  <c r="AG33" i="83"/>
  <c r="AH33" i="83" s="1"/>
  <c r="V33" i="83"/>
  <c r="V34" i="83"/>
  <c r="AG34" i="83" s="1"/>
  <c r="AH34" i="83" s="1"/>
  <c r="AM34" i="83" s="1"/>
  <c r="AG36" i="83"/>
  <c r="AH36" i="83" s="1"/>
  <c r="V36" i="83"/>
  <c r="V38" i="83"/>
  <c r="AG38" i="83" s="1"/>
  <c r="AH38" i="83" s="1"/>
  <c r="AM38" i="83" s="1"/>
  <c r="AG26" i="83"/>
  <c r="AH26" i="83" s="1"/>
  <c r="V26" i="83"/>
  <c r="V30" i="83"/>
  <c r="AG30" i="83" s="1"/>
  <c r="AH30" i="83" s="1"/>
  <c r="AM30" i="83" s="1"/>
  <c r="AG14" i="83"/>
  <c r="AH14" i="83" s="1"/>
  <c r="AM14" i="83" s="1"/>
  <c r="AG16" i="83"/>
  <c r="AH16" i="83" s="1"/>
  <c r="AG18" i="83"/>
  <c r="AH18" i="83" s="1"/>
  <c r="AG20" i="83"/>
  <c r="AH20" i="83" s="1"/>
  <c r="AM20" i="83" s="1"/>
  <c r="AG22" i="83"/>
  <c r="AH22" i="83" s="1"/>
  <c r="AM22" i="83" s="1"/>
  <c r="AM16" i="83"/>
  <c r="AM18" i="83"/>
  <c r="AM26" i="83"/>
  <c r="AM36" i="83"/>
  <c r="AG17" i="83"/>
  <c r="AH17" i="83" s="1"/>
  <c r="AM17" i="83" s="1"/>
  <c r="AG21" i="83"/>
  <c r="AH21" i="83" s="1"/>
  <c r="AM21" i="83" s="1"/>
  <c r="AG25" i="83"/>
  <c r="AH25" i="83" s="1"/>
  <c r="AM25" i="83" s="1"/>
  <c r="AG29" i="83"/>
  <c r="AH29" i="83" s="1"/>
  <c r="AM29" i="83" s="1"/>
  <c r="AG15" i="83"/>
  <c r="AH15" i="83" s="1"/>
  <c r="AM15" i="83" s="1"/>
  <c r="V19" i="83"/>
  <c r="AG19" i="83" s="1"/>
  <c r="AH19" i="83" s="1"/>
  <c r="V23" i="83"/>
  <c r="V27" i="83"/>
  <c r="V31" i="83"/>
  <c r="AG31" i="83" s="1"/>
  <c r="AH31" i="83" s="1"/>
  <c r="V37" i="83"/>
  <c r="AG37" i="83" s="1"/>
  <c r="AH37" i="83" s="1"/>
  <c r="AG35" i="83"/>
  <c r="AH35" i="83" s="1"/>
  <c r="AM35" i="83" s="1"/>
  <c r="AG39" i="83"/>
  <c r="AH39" i="83" s="1"/>
  <c r="AM39" i="83" s="1"/>
  <c r="AM31" i="83" l="1"/>
  <c r="AG27" i="83"/>
  <c r="AH27" i="83" s="1"/>
  <c r="AM27" i="83" s="1"/>
  <c r="AM37" i="83"/>
  <c r="AM19" i="83"/>
  <c r="AG23" i="83"/>
  <c r="AH23" i="83" s="1"/>
  <c r="AM23" i="83" s="1"/>
  <c r="I8" i="56" l="1"/>
  <c r="H8" i="56"/>
  <c r="G8" i="56"/>
  <c r="F8" i="56"/>
  <c r="E8" i="56"/>
  <c r="D8" i="56"/>
  <c r="C8" i="56"/>
  <c r="B8" i="56"/>
  <c r="A8" i="56"/>
  <c r="I7" i="56"/>
  <c r="H7" i="56"/>
  <c r="G7" i="56"/>
  <c r="F7" i="56"/>
  <c r="E7" i="56"/>
  <c r="D7" i="56"/>
  <c r="C7" i="56"/>
  <c r="B7" i="56"/>
  <c r="A7" i="56"/>
  <c r="I6" i="56"/>
  <c r="H6" i="56"/>
  <c r="G6" i="56"/>
  <c r="F6" i="56"/>
  <c r="E6" i="56"/>
  <c r="D6" i="56"/>
  <c r="C6" i="56"/>
  <c r="B6" i="56"/>
  <c r="A6" i="56"/>
  <c r="I5" i="56"/>
  <c r="H5" i="56"/>
  <c r="G5" i="56"/>
  <c r="F5" i="56"/>
  <c r="E5" i="56"/>
  <c r="D5" i="56"/>
  <c r="C5" i="56"/>
  <c r="B5" i="56"/>
  <c r="A5" i="56"/>
  <c r="B2" i="56"/>
  <c r="B1" i="56"/>
  <c r="AL28" i="55"/>
  <c r="AK28" i="55"/>
  <c r="AI28" i="55"/>
  <c r="AJ28" i="55" s="1"/>
  <c r="AE28" i="55"/>
  <c r="AF28" i="55" s="1"/>
  <c r="AD28" i="55"/>
  <c r="AC28" i="55"/>
  <c r="AA28" i="55"/>
  <c r="AB28" i="55" s="1"/>
  <c r="Y28" i="55"/>
  <c r="Z28" i="55" s="1"/>
  <c r="W28" i="55"/>
  <c r="X28" i="55" s="1"/>
  <c r="U28" i="55"/>
  <c r="AK27" i="55"/>
  <c r="AL27" i="55" s="1"/>
  <c r="AI27" i="55"/>
  <c r="AJ27" i="55" s="1"/>
  <c r="AE27" i="55"/>
  <c r="AF27" i="55" s="1"/>
  <c r="AC27" i="55"/>
  <c r="AD27" i="55" s="1"/>
  <c r="AA27" i="55"/>
  <c r="AB27" i="55" s="1"/>
  <c r="Y27" i="55"/>
  <c r="Z27" i="55" s="1"/>
  <c r="W27" i="55"/>
  <c r="X27" i="55" s="1"/>
  <c r="U27" i="55"/>
  <c r="V27" i="55" s="1"/>
  <c r="AK26" i="55"/>
  <c r="AL26" i="55" s="1"/>
  <c r="AI26" i="55"/>
  <c r="AJ26" i="55" s="1"/>
  <c r="AE26" i="55"/>
  <c r="AF26" i="55" s="1"/>
  <c r="AC26" i="55"/>
  <c r="AD26" i="55" s="1"/>
  <c r="AA26" i="55"/>
  <c r="AB26" i="55" s="1"/>
  <c r="Y26" i="55"/>
  <c r="Z26" i="55" s="1"/>
  <c r="W26" i="55"/>
  <c r="X26" i="55" s="1"/>
  <c r="U26" i="55"/>
  <c r="AL25" i="55"/>
  <c r="AK25" i="55"/>
  <c r="AI25" i="55"/>
  <c r="AJ25" i="55" s="1"/>
  <c r="AE25" i="55"/>
  <c r="AF25" i="55" s="1"/>
  <c r="AD25" i="55"/>
  <c r="AC25" i="55"/>
  <c r="AA25" i="55"/>
  <c r="AB25" i="55" s="1"/>
  <c r="Y25" i="55"/>
  <c r="Z25" i="55" s="1"/>
  <c r="W25" i="55"/>
  <c r="X25" i="55" s="1"/>
  <c r="U25" i="55"/>
  <c r="AL24" i="55"/>
  <c r="AK24" i="55"/>
  <c r="AI24" i="55"/>
  <c r="AJ24" i="55" s="1"/>
  <c r="AE24" i="55"/>
  <c r="AF24" i="55" s="1"/>
  <c r="AC24" i="55"/>
  <c r="AD24" i="55" s="1"/>
  <c r="AA24" i="55"/>
  <c r="AB24" i="55" s="1"/>
  <c r="Z24" i="55"/>
  <c r="Y24" i="55"/>
  <c r="W24" i="55"/>
  <c r="X24" i="55" s="1"/>
  <c r="U24" i="55"/>
  <c r="V24" i="55" s="1"/>
  <c r="AK23" i="55"/>
  <c r="AL23" i="55" s="1"/>
  <c r="AI23" i="55"/>
  <c r="AJ23" i="55" s="1"/>
  <c r="AF23" i="55"/>
  <c r="AE23" i="55"/>
  <c r="AC23" i="55"/>
  <c r="AD23" i="55" s="1"/>
  <c r="AA23" i="55"/>
  <c r="AB23" i="55" s="1"/>
  <c r="Y23" i="55"/>
  <c r="Z23" i="55" s="1"/>
  <c r="W23" i="55"/>
  <c r="X23" i="55" s="1"/>
  <c r="U23" i="55"/>
  <c r="V23" i="55" s="1"/>
  <c r="AK22" i="55"/>
  <c r="AL22" i="55" s="1"/>
  <c r="AI22" i="55"/>
  <c r="AJ22" i="55" s="1"/>
  <c r="AE22" i="55"/>
  <c r="AF22" i="55" s="1"/>
  <c r="AC22" i="55"/>
  <c r="AD22" i="55" s="1"/>
  <c r="AB22" i="55"/>
  <c r="AA22" i="55"/>
  <c r="Y22" i="55"/>
  <c r="Z22" i="55" s="1"/>
  <c r="W22" i="55"/>
  <c r="X22" i="55" s="1"/>
  <c r="U22" i="55"/>
  <c r="AK21" i="55"/>
  <c r="AL21" i="55" s="1"/>
  <c r="AI21" i="55"/>
  <c r="AJ21" i="55" s="1"/>
  <c r="AE21" i="55"/>
  <c r="AF21" i="55" s="1"/>
  <c r="AC21" i="55"/>
  <c r="AD21" i="55" s="1"/>
  <c r="AA21" i="55"/>
  <c r="AB21" i="55" s="1"/>
  <c r="Y21" i="55"/>
  <c r="Z21" i="55" s="1"/>
  <c r="W21" i="55"/>
  <c r="X21" i="55" s="1"/>
  <c r="U21" i="55"/>
  <c r="V21" i="55" s="1"/>
  <c r="AK20" i="55"/>
  <c r="AL20" i="55" s="1"/>
  <c r="AI20" i="55"/>
  <c r="AJ20" i="55" s="1"/>
  <c r="AE20" i="55"/>
  <c r="AF20" i="55" s="1"/>
  <c r="AC20" i="55"/>
  <c r="AD20" i="55" s="1"/>
  <c r="AA20" i="55"/>
  <c r="AB20" i="55" s="1"/>
  <c r="Y20" i="55"/>
  <c r="Z20" i="55" s="1"/>
  <c r="W20" i="55"/>
  <c r="X20" i="55" s="1"/>
  <c r="V20" i="55"/>
  <c r="U20" i="55"/>
  <c r="AK19" i="55"/>
  <c r="AL19" i="55" s="1"/>
  <c r="AI19" i="55"/>
  <c r="AJ19" i="55" s="1"/>
  <c r="AE19" i="55"/>
  <c r="AF19" i="55" s="1"/>
  <c r="AC19" i="55"/>
  <c r="AD19" i="55" s="1"/>
  <c r="AB19" i="55"/>
  <c r="AA19" i="55"/>
  <c r="Y19" i="55"/>
  <c r="Z19" i="55" s="1"/>
  <c r="W19" i="55"/>
  <c r="X19" i="55" s="1"/>
  <c r="U19" i="55"/>
  <c r="V19" i="55" s="1"/>
  <c r="AL18" i="55"/>
  <c r="AK18" i="55"/>
  <c r="AJ18" i="55"/>
  <c r="AI18" i="55"/>
  <c r="AF18" i="55"/>
  <c r="AE18" i="55"/>
  <c r="AC18" i="55"/>
  <c r="AD18" i="55" s="1"/>
  <c r="AA18" i="55"/>
  <c r="AB18" i="55" s="1"/>
  <c r="Y18" i="55"/>
  <c r="Z18" i="55" s="1"/>
  <c r="X18" i="55"/>
  <c r="W18" i="55"/>
  <c r="U18" i="55"/>
  <c r="AK17" i="55"/>
  <c r="AL17" i="55" s="1"/>
  <c r="AI17" i="55"/>
  <c r="AJ17" i="55" s="1"/>
  <c r="AE17" i="55"/>
  <c r="AF17" i="55" s="1"/>
  <c r="AC17" i="55"/>
  <c r="AD17" i="55" s="1"/>
  <c r="AA17" i="55"/>
  <c r="AB17" i="55" s="1"/>
  <c r="Z17" i="55"/>
  <c r="Y17" i="55"/>
  <c r="W17" i="55"/>
  <c r="X17" i="55" s="1"/>
  <c r="U17" i="55"/>
  <c r="V17" i="55" s="1"/>
  <c r="AK16" i="55"/>
  <c r="AL16" i="55" s="1"/>
  <c r="AJ16" i="55"/>
  <c r="AI16" i="55"/>
  <c r="AE16" i="55"/>
  <c r="AF16" i="55" s="1"/>
  <c r="AC16" i="55"/>
  <c r="AD16" i="55" s="1"/>
  <c r="AA16" i="55"/>
  <c r="AB16" i="55" s="1"/>
  <c r="Y16" i="55"/>
  <c r="Z16" i="55" s="1"/>
  <c r="W16" i="55"/>
  <c r="X16" i="55" s="1"/>
  <c r="U16" i="55"/>
  <c r="V16" i="55" s="1"/>
  <c r="AK15" i="55"/>
  <c r="AL15" i="55" s="1"/>
  <c r="AJ15" i="55"/>
  <c r="AI15" i="55"/>
  <c r="AE15" i="55"/>
  <c r="AF15" i="55" s="1"/>
  <c r="AC15" i="55"/>
  <c r="AD15" i="55" s="1"/>
  <c r="AA15" i="55"/>
  <c r="AB15" i="55" s="1"/>
  <c r="Y15" i="55"/>
  <c r="Z15" i="55" s="1"/>
  <c r="X15" i="55"/>
  <c r="W15" i="55"/>
  <c r="U15" i="55"/>
  <c r="V15" i="55" s="1"/>
  <c r="AK14" i="55"/>
  <c r="AL14" i="55" s="1"/>
  <c r="AI14" i="55"/>
  <c r="AJ14" i="55" s="1"/>
  <c r="AE14" i="55"/>
  <c r="AF14" i="55" s="1"/>
  <c r="AC14" i="55"/>
  <c r="AD14" i="55" s="1"/>
  <c r="AA14" i="55"/>
  <c r="AB14" i="55" s="1"/>
  <c r="Y14" i="55"/>
  <c r="Z14" i="55" s="1"/>
  <c r="W14" i="55"/>
  <c r="X14" i="55" s="1"/>
  <c r="U14" i="55"/>
  <c r="AG20" i="55" l="1"/>
  <c r="AH20" i="55" s="1"/>
  <c r="AM20" i="55" s="1"/>
  <c r="AG24" i="55"/>
  <c r="AH24" i="55" s="1"/>
  <c r="AG16" i="55"/>
  <c r="AH16" i="55" s="1"/>
  <c r="AM16" i="55" s="1"/>
  <c r="V25" i="55"/>
  <c r="AG25" i="55" s="1"/>
  <c r="AH25" i="55" s="1"/>
  <c r="AM25" i="55" s="1"/>
  <c r="V28" i="55"/>
  <c r="AG14" i="55"/>
  <c r="AH14" i="55" s="1"/>
  <c r="AM24" i="55"/>
  <c r="AM27" i="55"/>
  <c r="AG23" i="55"/>
  <c r="AH23" i="55" s="1"/>
  <c r="AM23" i="55" s="1"/>
  <c r="V14" i="55"/>
  <c r="AG17" i="55"/>
  <c r="AH17" i="55" s="1"/>
  <c r="AM17" i="55" s="1"/>
  <c r="V18" i="55"/>
  <c r="AG21" i="55"/>
  <c r="AH21" i="55" s="1"/>
  <c r="AM21" i="55" s="1"/>
  <c r="V22" i="55"/>
  <c r="AG22" i="55" s="1"/>
  <c r="AH22" i="55" s="1"/>
  <c r="V26" i="55"/>
  <c r="AG26" i="55" s="1"/>
  <c r="AH26" i="55" s="1"/>
  <c r="AG15" i="55"/>
  <c r="AH15" i="55" s="1"/>
  <c r="AM15" i="55" s="1"/>
  <c r="AG19" i="55"/>
  <c r="AH19" i="55" s="1"/>
  <c r="AM19" i="55" s="1"/>
  <c r="AG27" i="55"/>
  <c r="AH27" i="55" s="1"/>
  <c r="AG28" i="55" l="1"/>
  <c r="AH28" i="55" s="1"/>
  <c r="AM28" i="55" s="1"/>
  <c r="AM22" i="55"/>
  <c r="AM14" i="55"/>
  <c r="AG18" i="55"/>
  <c r="AH18" i="55" s="1"/>
  <c r="AM18" i="55" s="1"/>
  <c r="AM26" i="55"/>
  <c r="I8" i="52" l="1"/>
  <c r="H8" i="52"/>
  <c r="G8" i="52"/>
  <c r="F8" i="52"/>
  <c r="E8" i="52"/>
  <c r="D8" i="52"/>
  <c r="C8" i="52"/>
  <c r="B8" i="52"/>
  <c r="A8" i="52"/>
  <c r="I7" i="52"/>
  <c r="H7" i="52"/>
  <c r="G7" i="52"/>
  <c r="F7" i="52"/>
  <c r="E7" i="52"/>
  <c r="D7" i="52"/>
  <c r="C7" i="52"/>
  <c r="B7" i="52"/>
  <c r="A7" i="52"/>
  <c r="I6" i="52"/>
  <c r="H6" i="52"/>
  <c r="G6" i="52"/>
  <c r="F6" i="52"/>
  <c r="E6" i="52"/>
  <c r="D6" i="52"/>
  <c r="C6" i="52"/>
  <c r="B6" i="52"/>
  <c r="A6" i="52"/>
  <c r="I5" i="52"/>
  <c r="H5" i="52"/>
  <c r="G5" i="52"/>
  <c r="F5" i="52"/>
  <c r="E5" i="52"/>
  <c r="D5" i="52"/>
  <c r="C5" i="52"/>
  <c r="B5" i="52"/>
  <c r="A5" i="52"/>
  <c r="AK24" i="51"/>
  <c r="AL24" i="51" s="1"/>
  <c r="AI24" i="51"/>
  <c r="AJ24" i="51" s="1"/>
  <c r="AE24" i="51"/>
  <c r="AF24" i="51" s="1"/>
  <c r="AC24" i="51"/>
  <c r="AD24" i="51" s="1"/>
  <c r="AA24" i="51"/>
  <c r="AB24" i="51" s="1"/>
  <c r="Y24" i="51"/>
  <c r="Z24" i="51" s="1"/>
  <c r="W24" i="51"/>
  <c r="X24" i="51" s="1"/>
  <c r="U24" i="51"/>
  <c r="V24" i="51" s="1"/>
  <c r="AK23" i="51"/>
  <c r="AL23" i="51" s="1"/>
  <c r="AJ23" i="51"/>
  <c r="AI23" i="51"/>
  <c r="AE23" i="51"/>
  <c r="AF23" i="51" s="1"/>
  <c r="AD23" i="51"/>
  <c r="AC23" i="51"/>
  <c r="AA23" i="51"/>
  <c r="AB23" i="51" s="1"/>
  <c r="Z23" i="51"/>
  <c r="Y23" i="51"/>
  <c r="W23" i="51"/>
  <c r="X23" i="51" s="1"/>
  <c r="V23" i="51"/>
  <c r="U23" i="51"/>
  <c r="AK22" i="51"/>
  <c r="AL22" i="51" s="1"/>
  <c r="AI22" i="51"/>
  <c r="AJ22" i="51" s="1"/>
  <c r="AE22" i="51"/>
  <c r="AF22" i="51" s="1"/>
  <c r="AC22" i="51"/>
  <c r="AD22" i="51" s="1"/>
  <c r="AA22" i="51"/>
  <c r="AB22" i="51" s="1"/>
  <c r="Y22" i="51"/>
  <c r="Z22" i="51" s="1"/>
  <c r="W22" i="51"/>
  <c r="X22" i="51" s="1"/>
  <c r="U22" i="51"/>
  <c r="V22" i="51" s="1"/>
  <c r="AK21" i="51"/>
  <c r="AL21" i="51" s="1"/>
  <c r="AJ21" i="51"/>
  <c r="AI21" i="51"/>
  <c r="AE21" i="51"/>
  <c r="AF21" i="51" s="1"/>
  <c r="AD21" i="51"/>
  <c r="AC21" i="51"/>
  <c r="AA21" i="51"/>
  <c r="AB21" i="51" s="1"/>
  <c r="Z21" i="51"/>
  <c r="Y21" i="51"/>
  <c r="W21" i="51"/>
  <c r="X21" i="51" s="1"/>
  <c r="V21" i="51"/>
  <c r="U21" i="51"/>
  <c r="AK20" i="51"/>
  <c r="AL20" i="51" s="1"/>
  <c r="AI20" i="51"/>
  <c r="AJ20" i="51" s="1"/>
  <c r="AE20" i="51"/>
  <c r="AF20" i="51" s="1"/>
  <c r="AC20" i="51"/>
  <c r="AD20" i="51" s="1"/>
  <c r="AA20" i="51"/>
  <c r="AB20" i="51" s="1"/>
  <c r="Y20" i="51"/>
  <c r="Z20" i="51" s="1"/>
  <c r="W20" i="51"/>
  <c r="X20" i="51" s="1"/>
  <c r="U20" i="51"/>
  <c r="V20" i="51" s="1"/>
  <c r="AK19" i="51"/>
  <c r="AL19" i="51" s="1"/>
  <c r="AJ19" i="51"/>
  <c r="AI19" i="51"/>
  <c r="AE19" i="51"/>
  <c r="AF19" i="51" s="1"/>
  <c r="AD19" i="51"/>
  <c r="AC19" i="51"/>
  <c r="AA19" i="51"/>
  <c r="AB19" i="51" s="1"/>
  <c r="Z19" i="51"/>
  <c r="Y19" i="51"/>
  <c r="W19" i="51"/>
  <c r="X19" i="51" s="1"/>
  <c r="V19" i="51"/>
  <c r="U19" i="51"/>
  <c r="AK18" i="51"/>
  <c r="AL18" i="51" s="1"/>
  <c r="AI18" i="51"/>
  <c r="AJ18" i="51" s="1"/>
  <c r="AE18" i="51"/>
  <c r="AF18" i="51" s="1"/>
  <c r="AC18" i="51"/>
  <c r="AD18" i="51" s="1"/>
  <c r="AA18" i="51"/>
  <c r="AB18" i="51" s="1"/>
  <c r="Y18" i="51"/>
  <c r="Z18" i="51" s="1"/>
  <c r="W18" i="51"/>
  <c r="X18" i="51" s="1"/>
  <c r="U18" i="51"/>
  <c r="V18" i="51" s="1"/>
  <c r="AK17" i="51"/>
  <c r="AL17" i="51" s="1"/>
  <c r="AJ17" i="51"/>
  <c r="AI17" i="51"/>
  <c r="AE17" i="51"/>
  <c r="AF17" i="51" s="1"/>
  <c r="AD17" i="51"/>
  <c r="AC17" i="51"/>
  <c r="AA17" i="51"/>
  <c r="AB17" i="51" s="1"/>
  <c r="Z17" i="51"/>
  <c r="Y17" i="51"/>
  <c r="W17" i="51"/>
  <c r="X17" i="51" s="1"/>
  <c r="V17" i="51"/>
  <c r="U17" i="51"/>
  <c r="AK16" i="51"/>
  <c r="AL16" i="51" s="1"/>
  <c r="AI16" i="51"/>
  <c r="AJ16" i="51" s="1"/>
  <c r="AE16" i="51"/>
  <c r="AF16" i="51" s="1"/>
  <c r="AC16" i="51"/>
  <c r="AD16" i="51" s="1"/>
  <c r="AA16" i="51"/>
  <c r="AB16" i="51" s="1"/>
  <c r="Y16" i="51"/>
  <c r="Z16" i="51" s="1"/>
  <c r="W16" i="51"/>
  <c r="X16" i="51" s="1"/>
  <c r="U16" i="51"/>
  <c r="V16" i="51" s="1"/>
  <c r="AK15" i="51"/>
  <c r="AL15" i="51" s="1"/>
  <c r="AJ15" i="51"/>
  <c r="AI15" i="51"/>
  <c r="AE15" i="51"/>
  <c r="AF15" i="51" s="1"/>
  <c r="AD15" i="51"/>
  <c r="AC15" i="51"/>
  <c r="AA15" i="51"/>
  <c r="AB15" i="51" s="1"/>
  <c r="Z15" i="51"/>
  <c r="Y15" i="51"/>
  <c r="W15" i="51"/>
  <c r="X15" i="51" s="1"/>
  <c r="V15" i="51"/>
  <c r="U15" i="51"/>
  <c r="AK14" i="51"/>
  <c r="AL14" i="51" s="1"/>
  <c r="AI14" i="51"/>
  <c r="AJ14" i="51" s="1"/>
  <c r="AE14" i="51"/>
  <c r="AF14" i="51" s="1"/>
  <c r="AC14" i="51"/>
  <c r="AD14" i="51" s="1"/>
  <c r="AA14" i="51"/>
  <c r="AB14" i="51" s="1"/>
  <c r="Y14" i="51"/>
  <c r="Z14" i="51" s="1"/>
  <c r="W14" i="51"/>
  <c r="X14" i="51" s="1"/>
  <c r="U14" i="51"/>
  <c r="V14" i="51" s="1"/>
  <c r="AG15" i="51" l="1"/>
  <c r="AH15" i="51" s="1"/>
  <c r="AG17" i="51"/>
  <c r="AH17" i="51" s="1"/>
  <c r="AG19" i="51"/>
  <c r="AH19" i="51" s="1"/>
  <c r="AM19" i="51" s="1"/>
  <c r="AG21" i="51"/>
  <c r="AH21" i="51" s="1"/>
  <c r="AG23" i="51"/>
  <c r="AH23" i="51" s="1"/>
  <c r="AM15" i="51"/>
  <c r="AM17" i="51"/>
  <c r="AM21" i="51"/>
  <c r="AM23" i="51"/>
  <c r="AG14" i="51"/>
  <c r="AH14" i="51" s="1"/>
  <c r="AM14" i="51" s="1"/>
  <c r="AG18" i="51"/>
  <c r="AH18" i="51" s="1"/>
  <c r="AM18" i="51" s="1"/>
  <c r="AG22" i="51"/>
  <c r="AH22" i="51" s="1"/>
  <c r="AM22" i="51" s="1"/>
  <c r="AG16" i="51"/>
  <c r="AH16" i="51" s="1"/>
  <c r="AM16" i="51" s="1"/>
  <c r="AG20" i="51"/>
  <c r="AH20" i="51" s="1"/>
  <c r="AM20" i="51" s="1"/>
  <c r="AG24" i="51"/>
  <c r="AH24" i="51" s="1"/>
  <c r="AM24" i="51" s="1"/>
  <c r="U25" i="82" l="1"/>
  <c r="U24" i="82"/>
  <c r="U23" i="82"/>
  <c r="U22" i="82"/>
  <c r="U21" i="82"/>
  <c r="U20" i="82"/>
  <c r="U19" i="82"/>
  <c r="U18" i="82"/>
  <c r="U17" i="82"/>
  <c r="U16" i="82"/>
  <c r="U15" i="82"/>
  <c r="U14" i="82"/>
  <c r="U13" i="82"/>
  <c r="U12" i="82"/>
  <c r="J18" i="81"/>
  <c r="I18" i="81"/>
  <c r="H18" i="81"/>
  <c r="G18" i="81"/>
  <c r="F18" i="81"/>
  <c r="E18" i="81"/>
  <c r="D18" i="81"/>
  <c r="C18" i="81"/>
  <c r="B18" i="81"/>
  <c r="A18" i="81"/>
  <c r="J17" i="81"/>
  <c r="I17" i="81"/>
  <c r="H17" i="81"/>
  <c r="G17" i="81"/>
  <c r="F17" i="81"/>
  <c r="E17" i="81"/>
  <c r="D17" i="81"/>
  <c r="C17" i="81"/>
  <c r="B17" i="81"/>
  <c r="A17" i="81"/>
  <c r="J16" i="81"/>
  <c r="I16" i="81"/>
  <c r="H16" i="81"/>
  <c r="G16" i="81"/>
  <c r="F16" i="81"/>
  <c r="E16" i="81"/>
  <c r="D16" i="81"/>
  <c r="C16" i="81"/>
  <c r="B16" i="81"/>
  <c r="A16" i="81"/>
  <c r="J15" i="81"/>
  <c r="I15" i="81"/>
  <c r="H15" i="81"/>
  <c r="G15" i="81"/>
  <c r="F15" i="81"/>
  <c r="E15" i="81"/>
  <c r="D15" i="81"/>
  <c r="C15" i="81"/>
  <c r="B15" i="81"/>
  <c r="A15" i="81"/>
  <c r="J14" i="81"/>
  <c r="I14" i="81"/>
  <c r="H14" i="81"/>
  <c r="G14" i="81"/>
  <c r="F14" i="81"/>
  <c r="E14" i="81"/>
  <c r="D14" i="81"/>
  <c r="C14" i="81"/>
  <c r="B14" i="81"/>
  <c r="A14" i="81"/>
  <c r="J13" i="81"/>
  <c r="I13" i="81"/>
  <c r="H13" i="81"/>
  <c r="G13" i="81"/>
  <c r="F13" i="81"/>
  <c r="E13" i="81"/>
  <c r="D13" i="81"/>
  <c r="C13" i="81"/>
  <c r="B13" i="81"/>
  <c r="A13" i="81"/>
  <c r="J12" i="81"/>
  <c r="I12" i="81"/>
  <c r="H12" i="81"/>
  <c r="G12" i="81"/>
  <c r="F12" i="81"/>
  <c r="E12" i="81"/>
  <c r="D12" i="81"/>
  <c r="C12" i="81"/>
  <c r="B12" i="81"/>
  <c r="A12" i="81"/>
  <c r="J11" i="81"/>
  <c r="I11" i="81"/>
  <c r="H11" i="81"/>
  <c r="G11" i="81"/>
  <c r="F11" i="81"/>
  <c r="E11" i="81"/>
  <c r="D11" i="81"/>
  <c r="C11" i="81"/>
  <c r="B11" i="81"/>
  <c r="A11" i="81"/>
  <c r="I10" i="81"/>
  <c r="H10" i="81"/>
  <c r="G10" i="81"/>
  <c r="F10" i="81"/>
  <c r="E10" i="81"/>
  <c r="D10" i="81"/>
  <c r="C10" i="81"/>
  <c r="B10" i="81"/>
  <c r="A10" i="81"/>
  <c r="I9" i="81"/>
  <c r="H9" i="81"/>
  <c r="G9" i="81"/>
  <c r="F9" i="81"/>
  <c r="E9" i="81"/>
  <c r="D9" i="81"/>
  <c r="C9" i="81"/>
  <c r="B9" i="81"/>
  <c r="A9" i="81"/>
  <c r="I8" i="81"/>
  <c r="H8" i="81"/>
  <c r="G8" i="81"/>
  <c r="F8" i="81"/>
  <c r="E8" i="81"/>
  <c r="D8" i="81"/>
  <c r="C8" i="81"/>
  <c r="B8" i="81"/>
  <c r="A8" i="81"/>
  <c r="I7" i="81"/>
  <c r="H7" i="81"/>
  <c r="G7" i="81"/>
  <c r="F7" i="81"/>
  <c r="E7" i="81"/>
  <c r="D7" i="81"/>
  <c r="C7" i="81"/>
  <c r="B7" i="81"/>
  <c r="A7" i="81"/>
  <c r="I6" i="81"/>
  <c r="H6" i="81"/>
  <c r="G6" i="81"/>
  <c r="F6" i="81"/>
  <c r="E6" i="81"/>
  <c r="D6" i="81"/>
  <c r="C6" i="81"/>
  <c r="B6" i="81"/>
  <c r="A6" i="81"/>
  <c r="I5" i="81"/>
  <c r="H5" i="81"/>
  <c r="G5" i="81"/>
  <c r="F5" i="81"/>
  <c r="E5" i="81"/>
  <c r="D5" i="81"/>
  <c r="C5" i="81"/>
  <c r="B5" i="81"/>
  <c r="A5" i="81"/>
  <c r="I10" i="75" l="1"/>
  <c r="H10" i="75"/>
  <c r="G10" i="75"/>
  <c r="F10" i="75"/>
  <c r="E10" i="75"/>
  <c r="D10" i="75"/>
  <c r="C10" i="75"/>
  <c r="B10" i="75"/>
  <c r="A10" i="75"/>
  <c r="I9" i="75"/>
  <c r="H9" i="75"/>
  <c r="G9" i="75"/>
  <c r="F9" i="75"/>
  <c r="E9" i="75"/>
  <c r="D9" i="75"/>
  <c r="C9" i="75"/>
  <c r="B9" i="75"/>
  <c r="A9" i="75"/>
  <c r="I8" i="75"/>
  <c r="H8" i="75"/>
  <c r="G8" i="75"/>
  <c r="F8" i="75"/>
  <c r="E8" i="75"/>
  <c r="D8" i="75"/>
  <c r="C8" i="75"/>
  <c r="B8" i="75"/>
  <c r="A8" i="75"/>
  <c r="I7" i="75"/>
  <c r="H7" i="75"/>
  <c r="G7" i="75"/>
  <c r="F7" i="75"/>
  <c r="E7" i="75"/>
  <c r="D7" i="75"/>
  <c r="C7" i="75"/>
  <c r="B7" i="75"/>
  <c r="A7" i="75"/>
  <c r="I6" i="75"/>
  <c r="H6" i="75"/>
  <c r="G6" i="75"/>
  <c r="F6" i="75"/>
  <c r="E6" i="75"/>
  <c r="D6" i="75"/>
  <c r="C6" i="75"/>
  <c r="B6" i="75"/>
  <c r="A6" i="75"/>
  <c r="I5" i="75"/>
  <c r="H5" i="75"/>
  <c r="G5" i="75"/>
  <c r="F5" i="75"/>
  <c r="E5" i="75"/>
  <c r="D5" i="75"/>
  <c r="C5" i="75"/>
  <c r="B5" i="75"/>
  <c r="A5" i="75"/>
  <c r="B2" i="75"/>
  <c r="B1" i="75"/>
  <c r="U42" i="76"/>
  <c r="U41" i="76"/>
  <c r="U40" i="76"/>
  <c r="U39" i="76"/>
  <c r="U38" i="76"/>
  <c r="U37" i="76"/>
  <c r="U36" i="76"/>
  <c r="U35" i="76"/>
  <c r="U34" i="76"/>
  <c r="U33" i="76"/>
  <c r="U32" i="76"/>
  <c r="U31" i="76"/>
  <c r="U30" i="76"/>
  <c r="U29" i="76"/>
  <c r="U28" i="76"/>
  <c r="U27" i="76"/>
  <c r="U26" i="76"/>
  <c r="U25" i="76"/>
  <c r="U24" i="76"/>
  <c r="U23" i="76"/>
  <c r="U22" i="76"/>
  <c r="U21" i="76"/>
  <c r="U20" i="76"/>
  <c r="U19" i="76"/>
  <c r="U18" i="76"/>
  <c r="U17" i="76"/>
  <c r="U16" i="76"/>
  <c r="U15" i="76"/>
  <c r="U14" i="76"/>
  <c r="U13" i="76"/>
  <c r="U12" i="76"/>
  <c r="I13" i="74" l="1"/>
  <c r="H13" i="74"/>
  <c r="G13" i="74"/>
  <c r="F13" i="74"/>
  <c r="E13" i="74"/>
  <c r="D13" i="74"/>
  <c r="C13" i="74"/>
  <c r="B13" i="74"/>
  <c r="A13" i="74"/>
  <c r="I12" i="74"/>
  <c r="H12" i="74"/>
  <c r="G12" i="74"/>
  <c r="F12" i="74"/>
  <c r="E12" i="74"/>
  <c r="D12" i="74"/>
  <c r="C12" i="74"/>
  <c r="B12" i="74"/>
  <c r="A12" i="74"/>
  <c r="I11" i="74"/>
  <c r="H11" i="74"/>
  <c r="G11" i="74"/>
  <c r="F11" i="74"/>
  <c r="E11" i="74"/>
  <c r="D11" i="74"/>
  <c r="C11" i="74"/>
  <c r="B11" i="74"/>
  <c r="A11" i="74"/>
  <c r="I10" i="74"/>
  <c r="H10" i="74"/>
  <c r="G10" i="74"/>
  <c r="F10" i="74"/>
  <c r="E10" i="74"/>
  <c r="D10" i="74"/>
  <c r="C10" i="74"/>
  <c r="B10" i="74"/>
  <c r="A10" i="74"/>
  <c r="I9" i="74"/>
  <c r="H9" i="74"/>
  <c r="G9" i="74"/>
  <c r="F9" i="74"/>
  <c r="E9" i="74"/>
  <c r="D9" i="74"/>
  <c r="C9" i="74"/>
  <c r="B9" i="74"/>
  <c r="A9" i="74"/>
  <c r="I8" i="74"/>
  <c r="H8" i="74"/>
  <c r="G8" i="74"/>
  <c r="F8" i="74"/>
  <c r="E8" i="74"/>
  <c r="D8" i="74"/>
  <c r="C8" i="74"/>
  <c r="B8" i="74"/>
  <c r="A8" i="74"/>
  <c r="I7" i="74"/>
  <c r="H7" i="74"/>
  <c r="G7" i="74"/>
  <c r="F7" i="74"/>
  <c r="E7" i="74"/>
  <c r="D7" i="74"/>
  <c r="C7" i="74"/>
  <c r="B7" i="74"/>
  <c r="A7" i="74"/>
  <c r="I6" i="74"/>
  <c r="H6" i="74"/>
  <c r="G6" i="74"/>
  <c r="F6" i="74"/>
  <c r="E6" i="74"/>
  <c r="D6" i="74"/>
  <c r="C6" i="74"/>
  <c r="B6" i="74"/>
  <c r="A6" i="74"/>
  <c r="I5" i="74"/>
  <c r="H5" i="74"/>
  <c r="G5" i="74"/>
  <c r="F5" i="74"/>
  <c r="E5" i="74"/>
  <c r="D5" i="74"/>
  <c r="C5" i="74"/>
  <c r="B5" i="74"/>
  <c r="A5" i="74"/>
  <c r="B2" i="74"/>
  <c r="B1" i="74"/>
  <c r="U45" i="73"/>
  <c r="U44" i="73"/>
  <c r="U43" i="73"/>
  <c r="U42" i="73"/>
  <c r="U41" i="73"/>
  <c r="U40" i="73"/>
  <c r="U39" i="73"/>
  <c r="U38" i="73"/>
  <c r="U37" i="73"/>
  <c r="U36" i="73"/>
  <c r="U35" i="73"/>
  <c r="U34" i="73"/>
  <c r="U33" i="73"/>
  <c r="U32" i="73"/>
  <c r="U31" i="73"/>
  <c r="U30" i="73"/>
  <c r="U29" i="73"/>
  <c r="U28" i="73"/>
  <c r="U27" i="73"/>
  <c r="U26" i="73"/>
  <c r="U25" i="73"/>
  <c r="U24" i="73"/>
  <c r="U20" i="73"/>
  <c r="U19" i="73"/>
  <c r="U18" i="73"/>
  <c r="U17" i="73"/>
  <c r="U16" i="73"/>
  <c r="U15" i="73"/>
  <c r="U14" i="73"/>
  <c r="U13" i="73"/>
  <c r="U12" i="73"/>
  <c r="I9" i="72" l="1"/>
  <c r="H9" i="72"/>
  <c r="G9" i="72"/>
  <c r="F9" i="72"/>
  <c r="E9" i="72"/>
  <c r="D9" i="72"/>
  <c r="C9" i="72"/>
  <c r="B9" i="72"/>
  <c r="A9" i="72"/>
  <c r="I8" i="72"/>
  <c r="H8" i="72"/>
  <c r="G8" i="72"/>
  <c r="F8" i="72"/>
  <c r="E8" i="72"/>
  <c r="D8" i="72"/>
  <c r="C8" i="72"/>
  <c r="B8" i="72"/>
  <c r="A8" i="72"/>
  <c r="I7" i="72"/>
  <c r="H7" i="72"/>
  <c r="G7" i="72"/>
  <c r="F7" i="72"/>
  <c r="E7" i="72"/>
  <c r="D7" i="72"/>
  <c r="C7" i="72"/>
  <c r="B7" i="72"/>
  <c r="A7" i="72"/>
  <c r="I6" i="72"/>
  <c r="H6" i="72"/>
  <c r="G6" i="72"/>
  <c r="F6" i="72"/>
  <c r="E6" i="72"/>
  <c r="D6" i="72"/>
  <c r="C6" i="72"/>
  <c r="B6" i="72"/>
  <c r="A6" i="72"/>
  <c r="I5" i="72"/>
  <c r="H5" i="72"/>
  <c r="G5" i="72"/>
  <c r="F5" i="72"/>
  <c r="E5" i="72"/>
  <c r="D5" i="72"/>
  <c r="C5" i="72"/>
  <c r="B5" i="72"/>
  <c r="A5" i="72"/>
  <c r="B2" i="72"/>
  <c r="B1" i="72"/>
  <c r="U45" i="71"/>
  <c r="U44" i="71"/>
  <c r="U43" i="71"/>
  <c r="U42" i="71"/>
  <c r="U41" i="71"/>
  <c r="U40" i="71"/>
  <c r="U39" i="71"/>
  <c r="U38" i="71"/>
  <c r="U37" i="71"/>
  <c r="U36" i="71"/>
  <c r="U35" i="71"/>
  <c r="U34" i="71"/>
  <c r="U33" i="71"/>
  <c r="U32" i="71"/>
  <c r="U31" i="71"/>
  <c r="U30" i="71"/>
  <c r="U29" i="71"/>
  <c r="U28" i="71"/>
  <c r="U27" i="71"/>
  <c r="U26" i="71"/>
  <c r="U25" i="71"/>
  <c r="U24" i="71"/>
  <c r="U23" i="71"/>
  <c r="U22" i="71"/>
  <c r="U21" i="71"/>
  <c r="U20" i="71"/>
  <c r="U19" i="71"/>
  <c r="U18" i="71"/>
  <c r="U17" i="71"/>
  <c r="U16" i="71"/>
  <c r="U15" i="71"/>
  <c r="U14" i="71"/>
  <c r="U13" i="71"/>
  <c r="U12" i="71"/>
  <c r="I19" i="63" l="1"/>
  <c r="H19" i="63"/>
  <c r="G19" i="63"/>
  <c r="F19" i="63"/>
  <c r="E19" i="63"/>
  <c r="D19" i="63"/>
  <c r="C19" i="63"/>
  <c r="B19" i="63"/>
  <c r="A19" i="63"/>
  <c r="I18" i="63"/>
  <c r="H18" i="63"/>
  <c r="G18" i="63"/>
  <c r="F18" i="63"/>
  <c r="E18" i="63"/>
  <c r="D18" i="63"/>
  <c r="C18" i="63"/>
  <c r="B18" i="63"/>
  <c r="A18" i="63"/>
  <c r="I17" i="63"/>
  <c r="H17" i="63"/>
  <c r="G17" i="63"/>
  <c r="F17" i="63"/>
  <c r="E17" i="63"/>
  <c r="D17" i="63"/>
  <c r="C17" i="63"/>
  <c r="B17" i="63"/>
  <c r="A17" i="63"/>
  <c r="I16" i="63"/>
  <c r="H16" i="63"/>
  <c r="G16" i="63"/>
  <c r="F16" i="63"/>
  <c r="E16" i="63"/>
  <c r="D16" i="63"/>
  <c r="C16" i="63"/>
  <c r="B16" i="63"/>
  <c r="A16" i="63"/>
  <c r="I15" i="63"/>
  <c r="H15" i="63"/>
  <c r="G15" i="63"/>
  <c r="F15" i="63"/>
  <c r="E15" i="63"/>
  <c r="D15" i="63"/>
  <c r="C15" i="63"/>
  <c r="B15" i="63"/>
  <c r="A15" i="63"/>
  <c r="I14" i="63"/>
  <c r="H14" i="63"/>
  <c r="G14" i="63"/>
  <c r="F14" i="63"/>
  <c r="E14" i="63"/>
  <c r="D14" i="63"/>
  <c r="C14" i="63"/>
  <c r="B14" i="63"/>
  <c r="A14" i="63"/>
  <c r="I13" i="63"/>
  <c r="H13" i="63"/>
  <c r="G13" i="63"/>
  <c r="F13" i="63"/>
  <c r="E13" i="63"/>
  <c r="D13" i="63"/>
  <c r="C13" i="63"/>
  <c r="B13" i="63"/>
  <c r="A13" i="63"/>
  <c r="I12" i="63"/>
  <c r="H12" i="63"/>
  <c r="G12" i="63"/>
  <c r="F12" i="63"/>
  <c r="E12" i="63"/>
  <c r="D12" i="63"/>
  <c r="C12" i="63"/>
  <c r="B12" i="63"/>
  <c r="A12" i="63"/>
  <c r="I11" i="63"/>
  <c r="H11" i="63"/>
  <c r="G11" i="63"/>
  <c r="F11" i="63"/>
  <c r="E11" i="63"/>
  <c r="D11" i="63"/>
  <c r="C11" i="63"/>
  <c r="B11" i="63"/>
  <c r="A11" i="63"/>
  <c r="I10" i="63"/>
  <c r="H10" i="63"/>
  <c r="G10" i="63"/>
  <c r="F10" i="63"/>
  <c r="E10" i="63"/>
  <c r="D10" i="63"/>
  <c r="C10" i="63"/>
  <c r="B10" i="63"/>
  <c r="A10" i="63"/>
  <c r="I9" i="63"/>
  <c r="H9" i="63"/>
  <c r="G9" i="63"/>
  <c r="F9" i="63"/>
  <c r="E9" i="63"/>
  <c r="D9" i="63"/>
  <c r="C9" i="63"/>
  <c r="B9" i="63"/>
  <c r="A9" i="63"/>
  <c r="I8" i="63"/>
  <c r="H8" i="63"/>
  <c r="G8" i="63"/>
  <c r="F8" i="63"/>
  <c r="E8" i="63"/>
  <c r="D8" i="63"/>
  <c r="C8" i="63"/>
  <c r="B8" i="63"/>
  <c r="A8" i="63"/>
  <c r="I7" i="63"/>
  <c r="H7" i="63"/>
  <c r="G7" i="63"/>
  <c r="F7" i="63"/>
  <c r="E7" i="63"/>
  <c r="D7" i="63"/>
  <c r="C7" i="63"/>
  <c r="B7" i="63"/>
  <c r="A7" i="63"/>
  <c r="I6" i="63"/>
  <c r="H6" i="63"/>
  <c r="G6" i="63"/>
  <c r="F6" i="63"/>
  <c r="E6" i="63"/>
  <c r="D6" i="63"/>
  <c r="C6" i="63"/>
  <c r="B6" i="63"/>
  <c r="A6" i="63"/>
  <c r="I5" i="63"/>
  <c r="H5" i="63"/>
  <c r="G5" i="63"/>
  <c r="F5" i="63"/>
  <c r="E5" i="63"/>
  <c r="D5" i="63"/>
  <c r="C5" i="63"/>
  <c r="B5" i="63"/>
  <c r="A5" i="63"/>
  <c r="B2" i="63"/>
  <c r="B1" i="63"/>
  <c r="U26" i="64"/>
  <c r="U25" i="64"/>
  <c r="U24" i="64"/>
  <c r="U23" i="64"/>
  <c r="U22" i="64"/>
  <c r="U21" i="64"/>
  <c r="U20" i="64"/>
  <c r="U19" i="64"/>
  <c r="U18" i="64"/>
  <c r="U17" i="64"/>
  <c r="U16" i="64"/>
  <c r="U15" i="64"/>
  <c r="U14" i="64"/>
  <c r="U13" i="64"/>
  <c r="U12" i="64"/>
  <c r="I12" i="60" l="1"/>
  <c r="H12" i="60"/>
  <c r="F12" i="60"/>
  <c r="E12" i="60"/>
  <c r="D12" i="60"/>
  <c r="B12" i="60"/>
  <c r="A12" i="60"/>
  <c r="I11" i="60"/>
  <c r="G11" i="60"/>
  <c r="F11" i="60"/>
  <c r="E11" i="60"/>
  <c r="C11" i="60"/>
  <c r="B11" i="60"/>
  <c r="A11" i="60"/>
  <c r="I10" i="60"/>
  <c r="F10" i="60"/>
  <c r="E10" i="60"/>
  <c r="C10" i="60"/>
  <c r="B10" i="60"/>
  <c r="A10" i="60"/>
  <c r="I9" i="60"/>
  <c r="H9" i="60"/>
  <c r="F9" i="60"/>
  <c r="E9" i="60"/>
  <c r="D9" i="60"/>
  <c r="B9" i="60"/>
  <c r="A9" i="60"/>
  <c r="I8" i="60"/>
  <c r="H8" i="60"/>
  <c r="F8" i="60"/>
  <c r="E8" i="60"/>
  <c r="D8" i="60"/>
  <c r="B8" i="60"/>
  <c r="A8" i="60"/>
  <c r="I7" i="60"/>
  <c r="G7" i="60"/>
  <c r="F7" i="60"/>
  <c r="E7" i="60"/>
  <c r="C7" i="60"/>
  <c r="B7" i="60"/>
  <c r="A7" i="60"/>
  <c r="I6" i="60"/>
  <c r="G6" i="60"/>
  <c r="F6" i="60"/>
  <c r="E6" i="60"/>
  <c r="C6" i="60"/>
  <c r="B6" i="60"/>
  <c r="A6" i="60"/>
  <c r="I5" i="60"/>
  <c r="H5" i="60"/>
  <c r="F5" i="60"/>
  <c r="E5" i="60"/>
  <c r="D5" i="60"/>
  <c r="B5" i="60"/>
  <c r="A5" i="60"/>
  <c r="U20" i="59"/>
  <c r="U19" i="59"/>
  <c r="U18" i="59"/>
  <c r="U17" i="59"/>
  <c r="U16" i="59"/>
  <c r="U15" i="59"/>
  <c r="U14" i="59"/>
  <c r="U13" i="59"/>
  <c r="U12" i="59"/>
  <c r="I10" i="58" l="1"/>
  <c r="H10" i="58"/>
  <c r="F10" i="58"/>
  <c r="E10" i="58"/>
  <c r="D10" i="58"/>
  <c r="B10" i="58"/>
  <c r="A10" i="58"/>
  <c r="I9" i="58"/>
  <c r="G9" i="58"/>
  <c r="F9" i="58"/>
  <c r="E9" i="58"/>
  <c r="C9" i="58"/>
  <c r="B9" i="58"/>
  <c r="A9" i="58"/>
  <c r="I8" i="58"/>
  <c r="G8" i="58"/>
  <c r="F8" i="58"/>
  <c r="E8" i="58"/>
  <c r="C8" i="58"/>
  <c r="B8" i="58"/>
  <c r="A8" i="58"/>
  <c r="I7" i="58"/>
  <c r="G7" i="58"/>
  <c r="F7" i="58"/>
  <c r="E7" i="58"/>
  <c r="C7" i="58"/>
  <c r="B7" i="58"/>
  <c r="A7" i="58"/>
  <c r="I6" i="58"/>
  <c r="G6" i="58"/>
  <c r="F6" i="58"/>
  <c r="E6" i="58"/>
  <c r="C6" i="58"/>
  <c r="B6" i="58"/>
  <c r="A6" i="58"/>
  <c r="I5" i="58"/>
  <c r="G5" i="58"/>
  <c r="F5" i="58"/>
  <c r="E5" i="58"/>
  <c r="C5" i="58"/>
  <c r="B5" i="58"/>
  <c r="A5" i="58"/>
  <c r="B2" i="58"/>
  <c r="B1" i="58"/>
  <c r="U17" i="57"/>
  <c r="U16" i="57"/>
  <c r="U15" i="57"/>
  <c r="U14" i="57"/>
  <c r="U13" i="57"/>
  <c r="U12" i="57"/>
  <c r="I10" i="49" l="1"/>
  <c r="H10" i="49"/>
  <c r="G10" i="49"/>
  <c r="F10" i="49"/>
  <c r="E10" i="49"/>
  <c r="D10" i="49"/>
  <c r="C10" i="49"/>
  <c r="B10" i="49"/>
  <c r="A10" i="49"/>
  <c r="I9" i="49"/>
  <c r="H9" i="49"/>
  <c r="G9" i="49"/>
  <c r="F9" i="49"/>
  <c r="E9" i="49"/>
  <c r="D9" i="49"/>
  <c r="C9" i="49"/>
  <c r="B9" i="49"/>
  <c r="A9" i="49"/>
  <c r="I8" i="49"/>
  <c r="H8" i="49"/>
  <c r="G8" i="49"/>
  <c r="F8" i="49"/>
  <c r="E8" i="49"/>
  <c r="D8" i="49"/>
  <c r="C8" i="49"/>
  <c r="B8" i="49"/>
  <c r="A8" i="49"/>
  <c r="I7" i="49"/>
  <c r="H7" i="49"/>
  <c r="G7" i="49"/>
  <c r="F7" i="49"/>
  <c r="E7" i="49"/>
  <c r="D7" i="49"/>
  <c r="C7" i="49"/>
  <c r="B7" i="49"/>
  <c r="A7" i="49"/>
  <c r="I6" i="49"/>
  <c r="H6" i="49"/>
  <c r="G6" i="49"/>
  <c r="F6" i="49"/>
  <c r="E6" i="49"/>
  <c r="D6" i="49"/>
  <c r="C6" i="49"/>
  <c r="B6" i="49"/>
  <c r="A6" i="49"/>
  <c r="I5" i="49"/>
  <c r="H5" i="49"/>
  <c r="G5" i="49"/>
  <c r="F5" i="49"/>
  <c r="E5" i="49"/>
  <c r="D5" i="49"/>
  <c r="C5" i="49"/>
  <c r="B5" i="49"/>
  <c r="A5" i="49"/>
  <c r="U17" i="50"/>
  <c r="U16" i="50"/>
  <c r="U15" i="50"/>
  <c r="U14" i="50"/>
  <c r="U13" i="50"/>
  <c r="U12" i="50"/>
  <c r="I12" i="47"/>
  <c r="H12" i="47"/>
  <c r="G12" i="47"/>
  <c r="F12" i="47"/>
  <c r="E12" i="47"/>
  <c r="D12" i="47"/>
  <c r="C12" i="47"/>
  <c r="B12" i="47"/>
  <c r="A12" i="47"/>
  <c r="I11" i="47"/>
  <c r="H11" i="47"/>
  <c r="G11" i="47"/>
  <c r="F11" i="47"/>
  <c r="E11" i="47"/>
  <c r="D11" i="47"/>
  <c r="C11" i="47"/>
  <c r="B11" i="47"/>
  <c r="A11" i="47"/>
  <c r="I10" i="47"/>
  <c r="H10" i="47"/>
  <c r="G10" i="47"/>
  <c r="F10" i="47"/>
  <c r="E10" i="47"/>
  <c r="D10" i="47"/>
  <c r="C10" i="47"/>
  <c r="B10" i="47"/>
  <c r="A10" i="47"/>
  <c r="I9" i="47"/>
  <c r="H9" i="47"/>
  <c r="G9" i="47"/>
  <c r="F9" i="47"/>
  <c r="E9" i="47"/>
  <c r="D9" i="47"/>
  <c r="C9" i="47"/>
  <c r="B9" i="47"/>
  <c r="A9" i="47"/>
  <c r="I8" i="47"/>
  <c r="H8" i="47"/>
  <c r="G8" i="47"/>
  <c r="F8" i="47"/>
  <c r="E8" i="47"/>
  <c r="D8" i="47"/>
  <c r="C8" i="47"/>
  <c r="B8" i="47"/>
  <c r="A8" i="47"/>
  <c r="I7" i="47"/>
  <c r="H7" i="47"/>
  <c r="G7" i="47"/>
  <c r="F7" i="47"/>
  <c r="E7" i="47"/>
  <c r="D7" i="47"/>
  <c r="C7" i="47"/>
  <c r="B7" i="47"/>
  <c r="A7" i="47"/>
  <c r="I6" i="47"/>
  <c r="H6" i="47"/>
  <c r="G6" i="47"/>
  <c r="F6" i="47"/>
  <c r="E6" i="47"/>
  <c r="D6" i="47"/>
  <c r="C6" i="47"/>
  <c r="B6" i="47"/>
  <c r="A6" i="47"/>
  <c r="I5" i="47"/>
  <c r="H5" i="47"/>
  <c r="G5" i="47"/>
  <c r="F5" i="47"/>
  <c r="E5" i="47"/>
  <c r="D5" i="47"/>
  <c r="C5" i="47"/>
  <c r="B5" i="47"/>
  <c r="A5" i="47"/>
  <c r="U19" i="48"/>
  <c r="U18" i="48"/>
  <c r="U17" i="48"/>
  <c r="U16" i="48"/>
  <c r="U15" i="48"/>
  <c r="U14" i="48"/>
  <c r="U13" i="48"/>
  <c r="U12" i="48"/>
  <c r="H13" i="35" l="1"/>
  <c r="G13" i="35"/>
  <c r="F13" i="35"/>
  <c r="E13" i="35"/>
  <c r="D13" i="35"/>
  <c r="C13" i="35"/>
  <c r="B13" i="35"/>
  <c r="A13" i="35"/>
  <c r="H12" i="35"/>
  <c r="G12" i="35"/>
  <c r="F12" i="35"/>
  <c r="E12" i="35"/>
  <c r="D12" i="35"/>
  <c r="C12" i="35"/>
  <c r="B12" i="35"/>
  <c r="A12" i="35"/>
  <c r="H11" i="35"/>
  <c r="G11" i="35"/>
  <c r="F11" i="35"/>
  <c r="E11" i="35"/>
  <c r="D11" i="35"/>
  <c r="C11" i="35"/>
  <c r="B11" i="35"/>
  <c r="A11" i="35"/>
  <c r="H10" i="35"/>
  <c r="G10" i="35"/>
  <c r="F10" i="35"/>
  <c r="E10" i="35"/>
  <c r="D10" i="35"/>
  <c r="C10" i="35"/>
  <c r="B10" i="35"/>
  <c r="A10" i="35"/>
  <c r="H9" i="35"/>
  <c r="G9" i="35"/>
  <c r="F9" i="35"/>
  <c r="E9" i="35"/>
  <c r="D9" i="35"/>
  <c r="C9" i="35"/>
  <c r="B9" i="35"/>
  <c r="A9" i="35"/>
  <c r="H8" i="35"/>
  <c r="G8" i="35"/>
  <c r="F8" i="35"/>
  <c r="E8" i="35"/>
  <c r="D8" i="35"/>
  <c r="C8" i="35"/>
  <c r="B8" i="35"/>
  <c r="A8" i="35"/>
  <c r="H7" i="35"/>
  <c r="G7" i="35"/>
  <c r="F7" i="35"/>
  <c r="E7" i="35"/>
  <c r="D7" i="35"/>
  <c r="C7" i="35"/>
  <c r="B7" i="35"/>
  <c r="A7" i="35"/>
  <c r="H6" i="35"/>
  <c r="G6" i="35"/>
  <c r="F6" i="35"/>
  <c r="E6" i="35"/>
  <c r="D6" i="35"/>
  <c r="C6" i="35"/>
  <c r="B6" i="35"/>
  <c r="A6" i="35"/>
  <c r="H5" i="35"/>
  <c r="G5" i="35"/>
  <c r="F5" i="35"/>
  <c r="E5" i="35"/>
  <c r="D5" i="35"/>
  <c r="C5" i="35"/>
  <c r="B5" i="35"/>
  <c r="A5" i="35"/>
  <c r="B2" i="35"/>
  <c r="B1" i="35"/>
  <c r="T14" i="29"/>
  <c r="S14" i="29"/>
  <c r="P14" i="29"/>
  <c r="S13" i="29"/>
  <c r="P13" i="29"/>
  <c r="T13" i="29" s="1"/>
  <c r="S12" i="29"/>
  <c r="P12" i="29"/>
  <c r="T12" i="29" s="1"/>
  <c r="S11" i="29"/>
  <c r="P11" i="29"/>
  <c r="T11" i="29" s="1"/>
  <c r="T10" i="29"/>
  <c r="S10" i="29"/>
  <c r="P10" i="29"/>
  <c r="S9" i="29"/>
  <c r="P9" i="29"/>
  <c r="T9" i="29" s="1"/>
  <c r="S8" i="29"/>
  <c r="P8" i="29"/>
  <c r="T8" i="29" s="1"/>
  <c r="S7" i="29"/>
  <c r="P7" i="29"/>
  <c r="T7" i="29" s="1"/>
  <c r="T6" i="29"/>
  <c r="S6" i="29"/>
  <c r="P6" i="29"/>
</calcChain>
</file>

<file path=xl/comments1.xml><?xml version="1.0" encoding="utf-8"?>
<comments xmlns="http://schemas.openxmlformats.org/spreadsheetml/2006/main">
  <authors>
    <author>dcossio</author>
  </authors>
  <commentList>
    <comment ref="E216" authorId="0" shapeId="0">
      <text>
        <r>
          <rPr>
            <b/>
            <sz val="8"/>
            <color indexed="81"/>
            <rFont val="Tahoma"/>
            <family val="2"/>
          </rPr>
          <t>dcossio:</t>
        </r>
        <r>
          <rPr>
            <sz val="8"/>
            <color indexed="81"/>
            <rFont val="Tahoma"/>
            <family val="2"/>
          </rPr>
          <t xml:space="preserve">
Procedimeinto llamado Mantenimiento de personal por salud ocupacional</t>
        </r>
      </text>
    </comment>
    <comment ref="E217" authorId="0" shapeId="0">
      <text>
        <r>
          <rPr>
            <b/>
            <sz val="8"/>
            <color indexed="81"/>
            <rFont val="Tahoma"/>
            <family val="2"/>
          </rPr>
          <t xml:space="preserve">dcossio:
</t>
        </r>
        <r>
          <rPr>
            <sz val="8"/>
            <color indexed="81"/>
            <rFont val="Tahoma"/>
            <family val="2"/>
          </rPr>
          <t>Procedimeinto llamado Mantenimiento de personal por salud ocupacional</t>
        </r>
      </text>
    </comment>
    <comment ref="E480" authorId="0" shapeId="0">
      <text>
        <r>
          <rPr>
            <b/>
            <sz val="8"/>
            <color indexed="81"/>
            <rFont val="Tahoma"/>
            <family val="2"/>
          </rPr>
          <t>Incluye la reorganización de la red en todo nivel:
TRAMITE DE LA REFERENCIA DEL USUARIO
TRAMITE DEL TRASLADO
EJECUTAR LA CONTRAREFERENCIA</t>
        </r>
      </text>
    </comment>
  </commentList>
</comments>
</file>

<file path=xl/comments10.xml><?xml version="1.0" encoding="utf-8"?>
<comments xmlns="http://schemas.openxmlformats.org/spreadsheetml/2006/main">
  <authors>
    <author>CALIDAD2</author>
  </authors>
  <commentList>
    <comment ref="V10" authorId="0" shapeId="0">
      <text>
        <r>
          <rPr>
            <b/>
            <sz val="9"/>
            <color indexed="81"/>
            <rFont val="Tahoma"/>
            <family val="2"/>
          </rPr>
          <t>RANGOS DE CALIFICACION DE LOS CONTROLES DEPENIDENDO SI EL CONTROL AFECTA PROBABILIDAD O IMPACTO</t>
        </r>
        <r>
          <rPr>
            <sz val="9"/>
            <color indexed="81"/>
            <rFont val="Tahoma"/>
            <family val="2"/>
          </rPr>
          <t xml:space="preserve"> DESPLAZA EN LA MATRIZ DE CALIFICACION DEL RIESGO
CUADRANTES A DISMINUIR EN LA PROBABILIDAD O EN EL IMPACTO
Entre 0-50: 0
Entre 51-75: 1
Entre 76-100: 2 
</t>
        </r>
      </text>
    </comment>
    <comment ref="F11" authorId="0" shapeId="0">
      <text>
        <r>
          <rPr>
            <b/>
            <sz val="9"/>
            <color indexed="81"/>
            <rFont val="Tahoma"/>
            <family val="2"/>
          </rPr>
          <t xml:space="preserve">Nivel Probabilidad del Riesgo: </t>
        </r>
        <r>
          <rPr>
            <sz val="9"/>
            <color indexed="81"/>
            <rFont val="Tahoma"/>
            <family val="2"/>
          </rPr>
          <t xml:space="preserve">Se refiere al número de veces que ocurre el evento.
</t>
        </r>
        <r>
          <rPr>
            <b/>
            <sz val="9"/>
            <color indexed="81"/>
            <rFont val="Tahoma"/>
            <family val="2"/>
          </rPr>
          <t xml:space="preserve">Casi seguro: </t>
        </r>
        <r>
          <rPr>
            <sz val="9"/>
            <color indexed="81"/>
            <rFont val="Tahoma"/>
            <family val="2"/>
          </rPr>
          <t xml:space="preserve">Se espera que el evento ocurra en la mayoría de las circunstancias. Más de una vez al año: 5
</t>
        </r>
        <r>
          <rPr>
            <b/>
            <sz val="9"/>
            <color indexed="81"/>
            <rFont val="Tahoma"/>
            <family val="2"/>
          </rPr>
          <t>Probable:</t>
        </r>
        <r>
          <rPr>
            <sz val="9"/>
            <color indexed="81"/>
            <rFont val="Tahoma"/>
            <family val="2"/>
          </rPr>
          <t xml:space="preserve"> El evento probablemente ocurrirá en la mayoría de las circunstancias. Al menos de una vez en el último año: 4
</t>
        </r>
        <r>
          <rPr>
            <b/>
            <sz val="9"/>
            <color indexed="81"/>
            <rFont val="Tahoma"/>
            <family val="2"/>
          </rPr>
          <t xml:space="preserve">Posible: </t>
        </r>
        <r>
          <rPr>
            <sz val="9"/>
            <color indexed="81"/>
            <rFont val="Tahoma"/>
            <family val="2"/>
          </rPr>
          <t xml:space="preserve">El evento podría ocurrir en algún momento. Al menos una vez en los últimos 2 años: 3
</t>
        </r>
        <r>
          <rPr>
            <b/>
            <sz val="9"/>
            <color indexed="81"/>
            <rFont val="Tahoma"/>
            <family val="2"/>
          </rPr>
          <t>Improbable:</t>
        </r>
        <r>
          <rPr>
            <sz val="9"/>
            <color indexed="81"/>
            <rFont val="Tahoma"/>
            <family val="2"/>
          </rPr>
          <t xml:space="preserve"> El evento puede ocurrir en algún momento. Al menos una vez en los últimos 5 años: 2
</t>
        </r>
        <r>
          <rPr>
            <b/>
            <sz val="9"/>
            <color indexed="81"/>
            <rFont val="Tahoma"/>
            <family val="2"/>
          </rPr>
          <t>Raro:</t>
        </r>
        <r>
          <rPr>
            <sz val="9"/>
            <color indexed="81"/>
            <rFont val="Tahoma"/>
            <family val="2"/>
          </rPr>
          <t xml:space="preserve"> El evento puede ocurrir solo en circunstancias excepcionales. No se ha presentado en los últimos 5 años: 1
</t>
        </r>
      </text>
    </comment>
    <comment ref="G11" authorId="0" shapeId="0">
      <text>
        <r>
          <rPr>
            <b/>
            <sz val="9"/>
            <color indexed="81"/>
            <rFont val="Tahoma"/>
            <family val="2"/>
          </rPr>
          <t xml:space="preserve">Procesos Estratégicos, de Apoyo o Evaluación
Catastrífico: </t>
        </r>
        <r>
          <rPr>
            <sz val="9"/>
            <color indexed="81"/>
            <rFont val="Tahoma"/>
            <family val="2"/>
          </rPr>
          <t xml:space="preserve">Si el hecho llegara a presentarse, tendría desastrosas consecuencias o efectos sobre la entidad: 5
</t>
        </r>
        <r>
          <rPr>
            <b/>
            <sz val="9"/>
            <color indexed="81"/>
            <rFont val="Tahoma"/>
            <family val="2"/>
          </rPr>
          <t xml:space="preserve">Mayor: </t>
        </r>
        <r>
          <rPr>
            <sz val="9"/>
            <color indexed="81"/>
            <rFont val="Tahoma"/>
            <family val="2"/>
          </rPr>
          <t xml:space="preserve">Si el hecho llegara a presentarse, tendría altas consecuencias o efectos sobre la entidad:4
</t>
        </r>
        <r>
          <rPr>
            <b/>
            <sz val="9"/>
            <color indexed="81"/>
            <rFont val="Tahoma"/>
            <family val="2"/>
          </rPr>
          <t xml:space="preserve">Moderado: </t>
        </r>
        <r>
          <rPr>
            <sz val="9"/>
            <color indexed="81"/>
            <rFont val="Tahoma"/>
            <family val="2"/>
          </rPr>
          <t xml:space="preserve">Si el hecho llegara a presentarse, tendría medianas consecuencias o efectos sobre la entidad: 3
</t>
        </r>
        <r>
          <rPr>
            <b/>
            <sz val="9"/>
            <color indexed="81"/>
            <rFont val="Tahoma"/>
            <family val="2"/>
          </rPr>
          <t xml:space="preserve">Menor: </t>
        </r>
        <r>
          <rPr>
            <sz val="9"/>
            <color indexed="81"/>
            <rFont val="Tahoma"/>
            <family val="2"/>
          </rPr>
          <t xml:space="preserve">Si el hecho llegara a presentarse, tendría bajo impacto o efecto sobre la entidad: 2
</t>
        </r>
        <r>
          <rPr>
            <b/>
            <sz val="9"/>
            <color indexed="81"/>
            <rFont val="Tahoma"/>
            <family val="2"/>
          </rPr>
          <t xml:space="preserve">Insignificante: </t>
        </r>
        <r>
          <rPr>
            <sz val="9"/>
            <color indexed="81"/>
            <rFont val="Tahoma"/>
            <family val="2"/>
          </rPr>
          <t xml:space="preserve">Si el hecho llegara a presentarse, tendría consecuencias o efectos mínimos sobre la entidad: 1
</t>
        </r>
      </text>
    </comment>
  </commentList>
</comments>
</file>

<file path=xl/comments11.xml><?xml version="1.0" encoding="utf-8"?>
<comments xmlns="http://schemas.openxmlformats.org/spreadsheetml/2006/main">
  <authors>
    <author>CALIDAD2</author>
  </authors>
  <commentList>
    <comment ref="V10" authorId="0" shapeId="0">
      <text>
        <r>
          <rPr>
            <b/>
            <sz val="9"/>
            <color indexed="81"/>
            <rFont val="Tahoma"/>
            <family val="2"/>
          </rPr>
          <t>RANGOS DE CALIFICACION DE LOS CONTROLES DEPENIDENDO SI EL CONTROL AFECTA PROBABILIDAD O IMPACTO</t>
        </r>
        <r>
          <rPr>
            <sz val="9"/>
            <color indexed="81"/>
            <rFont val="Tahoma"/>
            <family val="2"/>
          </rPr>
          <t xml:space="preserve"> DESPLAZA EN LA MATRIZ DE CALIFICACION DEL RIESGO
CUADRANTES A DISMINUIR EN LA PROBABILIDAD O EN EL IMPACTO
Entre 0-50: 0
Entre 51-75: 1
Entre 76-100: 2 
</t>
        </r>
      </text>
    </comment>
    <comment ref="F11" authorId="0" shapeId="0">
      <text>
        <r>
          <rPr>
            <b/>
            <sz val="9"/>
            <color indexed="81"/>
            <rFont val="Tahoma"/>
            <family val="2"/>
          </rPr>
          <t xml:space="preserve">Nivel Probabilidad del Riesgo: </t>
        </r>
        <r>
          <rPr>
            <sz val="9"/>
            <color indexed="81"/>
            <rFont val="Tahoma"/>
            <family val="2"/>
          </rPr>
          <t xml:space="preserve">Se refiere al número de veces que ocurre el evento.
</t>
        </r>
        <r>
          <rPr>
            <b/>
            <sz val="9"/>
            <color indexed="81"/>
            <rFont val="Tahoma"/>
            <family val="2"/>
          </rPr>
          <t xml:space="preserve">Casi seguro: </t>
        </r>
        <r>
          <rPr>
            <sz val="9"/>
            <color indexed="81"/>
            <rFont val="Tahoma"/>
            <family val="2"/>
          </rPr>
          <t xml:space="preserve">Se espera que el evento ocurra en la mayoría de las circunstancias. Más de una vez al año: 5
</t>
        </r>
        <r>
          <rPr>
            <b/>
            <sz val="9"/>
            <color indexed="81"/>
            <rFont val="Tahoma"/>
            <family val="2"/>
          </rPr>
          <t>Probable:</t>
        </r>
        <r>
          <rPr>
            <sz val="9"/>
            <color indexed="81"/>
            <rFont val="Tahoma"/>
            <family val="2"/>
          </rPr>
          <t xml:space="preserve"> El evento probablemente ocurrirá en la mayoría de las circunstancias. Al menos de una vez en el último año: 4
</t>
        </r>
        <r>
          <rPr>
            <b/>
            <sz val="9"/>
            <color indexed="81"/>
            <rFont val="Tahoma"/>
            <family val="2"/>
          </rPr>
          <t xml:space="preserve">Posible: </t>
        </r>
        <r>
          <rPr>
            <sz val="9"/>
            <color indexed="81"/>
            <rFont val="Tahoma"/>
            <family val="2"/>
          </rPr>
          <t xml:space="preserve">El evento podría ocurrir en algún momento. Al menos una vez en los últimos 2 años: 3
</t>
        </r>
        <r>
          <rPr>
            <b/>
            <sz val="9"/>
            <color indexed="81"/>
            <rFont val="Tahoma"/>
            <family val="2"/>
          </rPr>
          <t>Improbable:</t>
        </r>
        <r>
          <rPr>
            <sz val="9"/>
            <color indexed="81"/>
            <rFont val="Tahoma"/>
            <family val="2"/>
          </rPr>
          <t xml:space="preserve"> El evento puede ocurrir en algún momento. Al menos una vez en los últimos 5 años: 2
</t>
        </r>
        <r>
          <rPr>
            <b/>
            <sz val="9"/>
            <color indexed="81"/>
            <rFont val="Tahoma"/>
            <family val="2"/>
          </rPr>
          <t>Raro:</t>
        </r>
        <r>
          <rPr>
            <sz val="9"/>
            <color indexed="81"/>
            <rFont val="Tahoma"/>
            <family val="2"/>
          </rPr>
          <t xml:space="preserve"> El evento puede ocurrir solo en circunstancias excepcionales. No se ha presentado en los últimos 5 años: 1
</t>
        </r>
      </text>
    </comment>
    <comment ref="G11" authorId="0" shapeId="0">
      <text>
        <r>
          <rPr>
            <b/>
            <sz val="9"/>
            <color indexed="81"/>
            <rFont val="Tahoma"/>
            <family val="2"/>
          </rPr>
          <t xml:space="preserve">Procesos Estratégicos, de Apoyo o Evaluación
Catastrífico: </t>
        </r>
        <r>
          <rPr>
            <sz val="9"/>
            <color indexed="81"/>
            <rFont val="Tahoma"/>
            <family val="2"/>
          </rPr>
          <t xml:space="preserve">Si el hecho llegara a presentarse, tendría desastrosas consecuencias o efectos sobre la entidad: 5
</t>
        </r>
        <r>
          <rPr>
            <b/>
            <sz val="9"/>
            <color indexed="81"/>
            <rFont val="Tahoma"/>
            <family val="2"/>
          </rPr>
          <t xml:space="preserve">Mayor: </t>
        </r>
        <r>
          <rPr>
            <sz val="9"/>
            <color indexed="81"/>
            <rFont val="Tahoma"/>
            <family val="2"/>
          </rPr>
          <t xml:space="preserve">Si el hecho llegara a presentarse, tendría altas consecuencias o efectos sobre la entidad:4
</t>
        </r>
        <r>
          <rPr>
            <b/>
            <sz val="9"/>
            <color indexed="81"/>
            <rFont val="Tahoma"/>
            <family val="2"/>
          </rPr>
          <t xml:space="preserve">Moderado: </t>
        </r>
        <r>
          <rPr>
            <sz val="9"/>
            <color indexed="81"/>
            <rFont val="Tahoma"/>
            <family val="2"/>
          </rPr>
          <t xml:space="preserve">Si el hecho llegara a presentarse, tendría medianas consecuencias o efectos sobre la entidad: 3
</t>
        </r>
        <r>
          <rPr>
            <b/>
            <sz val="9"/>
            <color indexed="81"/>
            <rFont val="Tahoma"/>
            <family val="2"/>
          </rPr>
          <t xml:space="preserve">Menor: </t>
        </r>
        <r>
          <rPr>
            <sz val="9"/>
            <color indexed="81"/>
            <rFont val="Tahoma"/>
            <family val="2"/>
          </rPr>
          <t xml:space="preserve">Si el hecho llegara a presentarse, tendría bajo impacto o efecto sobre la entidad: 2
</t>
        </r>
        <r>
          <rPr>
            <b/>
            <sz val="9"/>
            <color indexed="81"/>
            <rFont val="Tahoma"/>
            <family val="2"/>
          </rPr>
          <t xml:space="preserve">Insignificante: </t>
        </r>
        <r>
          <rPr>
            <sz val="9"/>
            <color indexed="81"/>
            <rFont val="Tahoma"/>
            <family val="2"/>
          </rPr>
          <t xml:space="preserve">Si el hecho llegara a presentarse, tendría consecuencias o efectos mínimos sobre la entidad: 1
</t>
        </r>
      </text>
    </comment>
  </commentList>
</comments>
</file>

<file path=xl/comments12.xml><?xml version="1.0" encoding="utf-8"?>
<comments xmlns="http://schemas.openxmlformats.org/spreadsheetml/2006/main">
  <authors>
    <author>CALIDAD2</author>
  </authors>
  <commentList>
    <comment ref="AQ11" authorId="0" shapeId="0">
      <text>
        <r>
          <rPr>
            <b/>
            <sz val="9"/>
            <color indexed="81"/>
            <rFont val="Tahoma"/>
            <family val="2"/>
          </rPr>
          <t>RANGOS DE CALIFICACION DE LOS CONTROLES DEPENIDENDO SI EL CONTROL AFECTA PROBABILIDAD O IMPACTO</t>
        </r>
        <r>
          <rPr>
            <sz val="9"/>
            <color indexed="81"/>
            <rFont val="Tahoma"/>
            <family val="2"/>
          </rPr>
          <t xml:space="preserve"> DESPLAZA EN LA MATRIZ DE CALIFICACION DEL RIESGO
CUADRANTES A DISMINUIR EN LA PROBABILIDAD O EN EL IMPACTO
Entre 0-50: 0
Entre 51-75: 1
Entre 76-100: 2 
</t>
        </r>
      </text>
    </comment>
    <comment ref="F13" authorId="0" shapeId="0">
      <text>
        <r>
          <rPr>
            <b/>
            <sz val="9"/>
            <color indexed="81"/>
            <rFont val="Tahoma"/>
            <family val="2"/>
          </rPr>
          <t xml:space="preserve">Nivel Probabilidad del Riesgo: </t>
        </r>
        <r>
          <rPr>
            <sz val="9"/>
            <color indexed="81"/>
            <rFont val="Tahoma"/>
            <family val="2"/>
          </rPr>
          <t xml:space="preserve">Se refiere al número de veces que ocurre el evento.
</t>
        </r>
        <r>
          <rPr>
            <b/>
            <sz val="9"/>
            <color indexed="81"/>
            <rFont val="Tahoma"/>
            <family val="2"/>
          </rPr>
          <t xml:space="preserve">Casi seguro: </t>
        </r>
        <r>
          <rPr>
            <sz val="9"/>
            <color indexed="81"/>
            <rFont val="Tahoma"/>
            <family val="2"/>
          </rPr>
          <t xml:space="preserve">Se espera que el evento ocurra en la mayoría de las circunstancias. Más de una vez al año: 5
</t>
        </r>
        <r>
          <rPr>
            <b/>
            <sz val="9"/>
            <color indexed="81"/>
            <rFont val="Tahoma"/>
            <family val="2"/>
          </rPr>
          <t>Probable:</t>
        </r>
        <r>
          <rPr>
            <sz val="9"/>
            <color indexed="81"/>
            <rFont val="Tahoma"/>
            <family val="2"/>
          </rPr>
          <t xml:space="preserve"> El evento probablemente ocurrirá en la mayoría de las circunstancias. Al menos de una vez en el último año: 4
</t>
        </r>
        <r>
          <rPr>
            <b/>
            <sz val="9"/>
            <color indexed="81"/>
            <rFont val="Tahoma"/>
            <family val="2"/>
          </rPr>
          <t xml:space="preserve">Posible: </t>
        </r>
        <r>
          <rPr>
            <sz val="9"/>
            <color indexed="81"/>
            <rFont val="Tahoma"/>
            <family val="2"/>
          </rPr>
          <t xml:space="preserve">El evento podría ocurrir en algún momento. Al menos una vez en los últimos 2 años: 3
</t>
        </r>
        <r>
          <rPr>
            <b/>
            <sz val="9"/>
            <color indexed="81"/>
            <rFont val="Tahoma"/>
            <family val="2"/>
          </rPr>
          <t>Improbable:</t>
        </r>
        <r>
          <rPr>
            <sz val="9"/>
            <color indexed="81"/>
            <rFont val="Tahoma"/>
            <family val="2"/>
          </rPr>
          <t xml:space="preserve"> El evento puede ocurrir en algún momento. Al menos una vez en los últimos 5 años: 2
</t>
        </r>
        <r>
          <rPr>
            <b/>
            <sz val="9"/>
            <color indexed="81"/>
            <rFont val="Tahoma"/>
            <family val="2"/>
          </rPr>
          <t>Raro:</t>
        </r>
        <r>
          <rPr>
            <sz val="9"/>
            <color indexed="81"/>
            <rFont val="Tahoma"/>
            <family val="2"/>
          </rPr>
          <t xml:space="preserve"> El evento puede ocurrir solo en circunstancias excepcionales. No se ha presentado en los últimos 5 años: 1
</t>
        </r>
      </text>
    </comment>
    <comment ref="G13" authorId="0" shapeId="0">
      <text>
        <r>
          <rPr>
            <b/>
            <sz val="9"/>
            <color indexed="81"/>
            <rFont val="Tahoma"/>
            <family val="2"/>
          </rPr>
          <t xml:space="preserve">Procesos Estratégicos, de Apoyo o Evaluación
Catastrífico: </t>
        </r>
        <r>
          <rPr>
            <sz val="9"/>
            <color indexed="81"/>
            <rFont val="Tahoma"/>
            <family val="2"/>
          </rPr>
          <t xml:space="preserve">Si el hecho llegara a presentarse, tendría desastrosas consecuencias o efectos sobre la entidad: 5
</t>
        </r>
        <r>
          <rPr>
            <b/>
            <sz val="9"/>
            <color indexed="81"/>
            <rFont val="Tahoma"/>
            <family val="2"/>
          </rPr>
          <t xml:space="preserve">Mayor: </t>
        </r>
        <r>
          <rPr>
            <sz val="9"/>
            <color indexed="81"/>
            <rFont val="Tahoma"/>
            <family val="2"/>
          </rPr>
          <t xml:space="preserve">Si el hecho llegara a presentarse, tendría altas consecuencias o efectos sobre la entidad:4
</t>
        </r>
        <r>
          <rPr>
            <b/>
            <sz val="9"/>
            <color indexed="81"/>
            <rFont val="Tahoma"/>
            <family val="2"/>
          </rPr>
          <t xml:space="preserve">Moderado: </t>
        </r>
        <r>
          <rPr>
            <sz val="9"/>
            <color indexed="81"/>
            <rFont val="Tahoma"/>
            <family val="2"/>
          </rPr>
          <t xml:space="preserve">Si el hecho llegara a presentarse, tendría medianas consecuencias o efectos sobre la entidad: 3
</t>
        </r>
        <r>
          <rPr>
            <b/>
            <sz val="9"/>
            <color indexed="81"/>
            <rFont val="Tahoma"/>
            <family val="2"/>
          </rPr>
          <t xml:space="preserve">Menor: </t>
        </r>
        <r>
          <rPr>
            <sz val="9"/>
            <color indexed="81"/>
            <rFont val="Tahoma"/>
            <family val="2"/>
          </rPr>
          <t xml:space="preserve">Si el hecho llegara a presentarse, tendría bajo impacto o efecto sobre la entidad: 2
</t>
        </r>
        <r>
          <rPr>
            <b/>
            <sz val="9"/>
            <color indexed="81"/>
            <rFont val="Tahoma"/>
            <family val="2"/>
          </rPr>
          <t xml:space="preserve">Insignificante: </t>
        </r>
        <r>
          <rPr>
            <sz val="9"/>
            <color indexed="81"/>
            <rFont val="Tahoma"/>
            <family val="2"/>
          </rPr>
          <t xml:space="preserve">Si el hecho llegara a presentarse, tendría consecuencias o efectos mínimos sobre la entidad: 1
</t>
        </r>
      </text>
    </comment>
  </commentList>
</comments>
</file>

<file path=xl/comments13.xml><?xml version="1.0" encoding="utf-8"?>
<comments xmlns="http://schemas.openxmlformats.org/spreadsheetml/2006/main">
  <authors>
    <author>CALIDAD2</author>
  </authors>
  <commentList>
    <comment ref="V10" authorId="0" shapeId="0">
      <text>
        <r>
          <rPr>
            <b/>
            <sz val="9"/>
            <color indexed="81"/>
            <rFont val="Tahoma"/>
            <family val="2"/>
          </rPr>
          <t>RANGOS DE CALIFICACION DE LOS CONTROLES DEPENIDENDO SI EL CONTROL AFECTA PROBABILIDAD O IMPACTO</t>
        </r>
        <r>
          <rPr>
            <sz val="9"/>
            <color indexed="81"/>
            <rFont val="Tahoma"/>
            <family val="2"/>
          </rPr>
          <t xml:space="preserve"> DESPLAZA EN LA MATRIZ DE CALIFICACION DEL RIESGO
CUADRANTES A DISMINUIR EN LA PROBABILIDAD O EN EL IMPACTO
Entre 0-50: 0
Entre 51-75: 1
Entre 76-100: 2 
</t>
        </r>
      </text>
    </comment>
    <comment ref="F11" authorId="0" shapeId="0">
      <text>
        <r>
          <rPr>
            <b/>
            <sz val="9"/>
            <color indexed="81"/>
            <rFont val="Tahoma"/>
            <family val="2"/>
          </rPr>
          <t xml:space="preserve">Nivel Probabilidad del Riesgo: </t>
        </r>
        <r>
          <rPr>
            <sz val="9"/>
            <color indexed="81"/>
            <rFont val="Tahoma"/>
            <family val="2"/>
          </rPr>
          <t xml:space="preserve">Se refiere al número de veces que ocurre el evento.
</t>
        </r>
        <r>
          <rPr>
            <b/>
            <sz val="9"/>
            <color indexed="81"/>
            <rFont val="Tahoma"/>
            <family val="2"/>
          </rPr>
          <t xml:space="preserve">Casi seguro: </t>
        </r>
        <r>
          <rPr>
            <sz val="9"/>
            <color indexed="81"/>
            <rFont val="Tahoma"/>
            <family val="2"/>
          </rPr>
          <t xml:space="preserve">Se espera que el evento ocurra en la mayoría de las circunstancias. Más de una vez al año: 5
</t>
        </r>
        <r>
          <rPr>
            <b/>
            <sz val="9"/>
            <color indexed="81"/>
            <rFont val="Tahoma"/>
            <family val="2"/>
          </rPr>
          <t>Probable:</t>
        </r>
        <r>
          <rPr>
            <sz val="9"/>
            <color indexed="81"/>
            <rFont val="Tahoma"/>
            <family val="2"/>
          </rPr>
          <t xml:space="preserve"> El evento probablemente ocurrirá en la mayoría de las circunstancias. Al menos de una vez en el último año: 4
</t>
        </r>
        <r>
          <rPr>
            <b/>
            <sz val="9"/>
            <color indexed="81"/>
            <rFont val="Tahoma"/>
            <family val="2"/>
          </rPr>
          <t xml:space="preserve">Posible: </t>
        </r>
        <r>
          <rPr>
            <sz val="9"/>
            <color indexed="81"/>
            <rFont val="Tahoma"/>
            <family val="2"/>
          </rPr>
          <t xml:space="preserve">El evento podría ocurrir en algún momento. Al menos una vez en los últimos 2 años: 3
</t>
        </r>
        <r>
          <rPr>
            <b/>
            <sz val="9"/>
            <color indexed="81"/>
            <rFont val="Tahoma"/>
            <family val="2"/>
          </rPr>
          <t>Improbable:</t>
        </r>
        <r>
          <rPr>
            <sz val="9"/>
            <color indexed="81"/>
            <rFont val="Tahoma"/>
            <family val="2"/>
          </rPr>
          <t xml:space="preserve"> El evento puede ocurrir en algún momento. Al menos una vez en los últimos 5 años: 2
</t>
        </r>
        <r>
          <rPr>
            <b/>
            <sz val="9"/>
            <color indexed="81"/>
            <rFont val="Tahoma"/>
            <family val="2"/>
          </rPr>
          <t>Raro:</t>
        </r>
        <r>
          <rPr>
            <sz val="9"/>
            <color indexed="81"/>
            <rFont val="Tahoma"/>
            <family val="2"/>
          </rPr>
          <t xml:space="preserve"> El evento puede ocurrir solo en circunstancias excepcionales. No se ha presentado en los últimos 5 años: 1
</t>
        </r>
      </text>
    </comment>
    <comment ref="G11" authorId="0" shapeId="0">
      <text>
        <r>
          <rPr>
            <b/>
            <sz val="9"/>
            <color indexed="81"/>
            <rFont val="Tahoma"/>
            <family val="2"/>
          </rPr>
          <t xml:space="preserve">Procesos Estratégicos, de Apoyo o Evaluación
Catastrífico: </t>
        </r>
        <r>
          <rPr>
            <sz val="9"/>
            <color indexed="81"/>
            <rFont val="Tahoma"/>
            <family val="2"/>
          </rPr>
          <t xml:space="preserve">Si el hecho llegara a presentarse, tendría desastrosas consecuencias o efectos sobre la entidad: 5
</t>
        </r>
        <r>
          <rPr>
            <b/>
            <sz val="9"/>
            <color indexed="81"/>
            <rFont val="Tahoma"/>
            <family val="2"/>
          </rPr>
          <t xml:space="preserve">Mayor: </t>
        </r>
        <r>
          <rPr>
            <sz val="9"/>
            <color indexed="81"/>
            <rFont val="Tahoma"/>
            <family val="2"/>
          </rPr>
          <t xml:space="preserve">Si el hecho llegara a presentarse, tendría altas consecuencias o efectos sobre la entidad:4
</t>
        </r>
        <r>
          <rPr>
            <b/>
            <sz val="9"/>
            <color indexed="81"/>
            <rFont val="Tahoma"/>
            <family val="2"/>
          </rPr>
          <t xml:space="preserve">Moderado: </t>
        </r>
        <r>
          <rPr>
            <sz val="9"/>
            <color indexed="81"/>
            <rFont val="Tahoma"/>
            <family val="2"/>
          </rPr>
          <t xml:space="preserve">Si el hecho llegara a presentarse, tendría medianas consecuencias o efectos sobre la entidad: 3
</t>
        </r>
        <r>
          <rPr>
            <b/>
            <sz val="9"/>
            <color indexed="81"/>
            <rFont val="Tahoma"/>
            <family val="2"/>
          </rPr>
          <t xml:space="preserve">Menor: </t>
        </r>
        <r>
          <rPr>
            <sz val="9"/>
            <color indexed="81"/>
            <rFont val="Tahoma"/>
            <family val="2"/>
          </rPr>
          <t xml:space="preserve">Si el hecho llegara a presentarse, tendría bajo impacto o efecto sobre la entidad: 2
</t>
        </r>
        <r>
          <rPr>
            <b/>
            <sz val="9"/>
            <color indexed="81"/>
            <rFont val="Tahoma"/>
            <family val="2"/>
          </rPr>
          <t xml:space="preserve">Insignificante: </t>
        </r>
        <r>
          <rPr>
            <sz val="9"/>
            <color indexed="81"/>
            <rFont val="Tahoma"/>
            <family val="2"/>
          </rPr>
          <t xml:space="preserve">Si el hecho llegara a presentarse, tendría consecuencias o efectos mínimos sobre la entidad: 1
</t>
        </r>
      </text>
    </comment>
  </commentList>
</comments>
</file>

<file path=xl/comments14.xml><?xml version="1.0" encoding="utf-8"?>
<comments xmlns="http://schemas.openxmlformats.org/spreadsheetml/2006/main">
  <authors>
    <author>CALIDAD2</author>
  </authors>
  <commentList>
    <comment ref="U10" authorId="0" shapeId="0">
      <text>
        <r>
          <rPr>
            <b/>
            <sz val="9"/>
            <color indexed="81"/>
            <rFont val="Tahoma"/>
            <family val="2"/>
          </rPr>
          <t>RANGOS DE CALIFICACION DE LOS CONTROLES DEPENIDENDO SI EL CONTROL AFECTA PROBABILIDAD O IMPACTO</t>
        </r>
        <r>
          <rPr>
            <sz val="9"/>
            <color indexed="81"/>
            <rFont val="Tahoma"/>
            <family val="2"/>
          </rPr>
          <t xml:space="preserve"> DESPLAZA EN LA MATRIZ DE CALIFICACION DEL RIESGO
CUADRANTES A DISMINUIR EN LA PROBABILIDAD O EN EL IMPACTO
Entre 0-50: 0
Entre 51-75: 1
Entre 76-100: 2 
</t>
        </r>
      </text>
    </comment>
    <comment ref="F11" authorId="0" shapeId="0">
      <text>
        <r>
          <rPr>
            <b/>
            <sz val="9"/>
            <color indexed="81"/>
            <rFont val="Tahoma"/>
            <family val="2"/>
          </rPr>
          <t xml:space="preserve">Nivel Probabilidad del Riesgo: </t>
        </r>
        <r>
          <rPr>
            <sz val="9"/>
            <color indexed="81"/>
            <rFont val="Tahoma"/>
            <family val="2"/>
          </rPr>
          <t xml:space="preserve">Se refiere al número de veces que ocurre el evento.
</t>
        </r>
        <r>
          <rPr>
            <b/>
            <sz val="9"/>
            <color indexed="81"/>
            <rFont val="Tahoma"/>
            <family val="2"/>
          </rPr>
          <t xml:space="preserve">Casi seguro: </t>
        </r>
        <r>
          <rPr>
            <sz val="9"/>
            <color indexed="81"/>
            <rFont val="Tahoma"/>
            <family val="2"/>
          </rPr>
          <t xml:space="preserve">Se espera que el evento ocurra en la mayoría de las circunstancias. Más de una vez al año: 5
</t>
        </r>
        <r>
          <rPr>
            <b/>
            <sz val="9"/>
            <color indexed="81"/>
            <rFont val="Tahoma"/>
            <family val="2"/>
          </rPr>
          <t>Probable:</t>
        </r>
        <r>
          <rPr>
            <sz val="9"/>
            <color indexed="81"/>
            <rFont val="Tahoma"/>
            <family val="2"/>
          </rPr>
          <t xml:space="preserve"> El evento probablemente ocurrirá en la mayoría de las circunstancias. Al menos de una vez en el último año: 4
</t>
        </r>
        <r>
          <rPr>
            <b/>
            <sz val="9"/>
            <color indexed="81"/>
            <rFont val="Tahoma"/>
            <family val="2"/>
          </rPr>
          <t xml:space="preserve">Posible: </t>
        </r>
        <r>
          <rPr>
            <sz val="9"/>
            <color indexed="81"/>
            <rFont val="Tahoma"/>
            <family val="2"/>
          </rPr>
          <t xml:space="preserve">El evento podría ocurrir en algún momento. Al menos una vez en los últimos 2 años: 3
</t>
        </r>
        <r>
          <rPr>
            <b/>
            <sz val="9"/>
            <color indexed="81"/>
            <rFont val="Tahoma"/>
            <family val="2"/>
          </rPr>
          <t>Improbable:</t>
        </r>
        <r>
          <rPr>
            <sz val="9"/>
            <color indexed="81"/>
            <rFont val="Tahoma"/>
            <family val="2"/>
          </rPr>
          <t xml:space="preserve"> El evento puede ocurrir en algún momento. Al menos una vez en los últimos 5 años: 2
</t>
        </r>
        <r>
          <rPr>
            <b/>
            <sz val="9"/>
            <color indexed="81"/>
            <rFont val="Tahoma"/>
            <family val="2"/>
          </rPr>
          <t>Raro:</t>
        </r>
        <r>
          <rPr>
            <sz val="9"/>
            <color indexed="81"/>
            <rFont val="Tahoma"/>
            <family val="2"/>
          </rPr>
          <t xml:space="preserve"> El evento puede ocurrir solo en circunstancias excepcionales. No se ha presentado en los últimos 5 años: 1
</t>
        </r>
      </text>
    </comment>
    <comment ref="G11" authorId="0" shapeId="0">
      <text>
        <r>
          <rPr>
            <b/>
            <sz val="9"/>
            <color indexed="81"/>
            <rFont val="Tahoma"/>
            <family val="2"/>
          </rPr>
          <t xml:space="preserve">Procesos Estratégicos, de Apoyo o Evaluación
Catastrífico: </t>
        </r>
        <r>
          <rPr>
            <sz val="9"/>
            <color indexed="81"/>
            <rFont val="Tahoma"/>
            <family val="2"/>
          </rPr>
          <t xml:space="preserve">Si el hecho llegara a presentarse, tendría desastrosas consecuencias o efectos sobre la entidad: 5
</t>
        </r>
        <r>
          <rPr>
            <b/>
            <sz val="9"/>
            <color indexed="81"/>
            <rFont val="Tahoma"/>
            <family val="2"/>
          </rPr>
          <t xml:space="preserve">Mayor: </t>
        </r>
        <r>
          <rPr>
            <sz val="9"/>
            <color indexed="81"/>
            <rFont val="Tahoma"/>
            <family val="2"/>
          </rPr>
          <t xml:space="preserve">Si el hecho llegara a presentarse, tendría altas consecuencias o efectos sobre la entidad:4
</t>
        </r>
        <r>
          <rPr>
            <b/>
            <sz val="9"/>
            <color indexed="81"/>
            <rFont val="Tahoma"/>
            <family val="2"/>
          </rPr>
          <t xml:space="preserve">Moderado: </t>
        </r>
        <r>
          <rPr>
            <sz val="9"/>
            <color indexed="81"/>
            <rFont val="Tahoma"/>
            <family val="2"/>
          </rPr>
          <t xml:space="preserve">Si el hecho llegara a presentarse, tendría medianas consecuencias o efectos sobre la entidad: 3
</t>
        </r>
        <r>
          <rPr>
            <b/>
            <sz val="9"/>
            <color indexed="81"/>
            <rFont val="Tahoma"/>
            <family val="2"/>
          </rPr>
          <t xml:space="preserve">Menor: </t>
        </r>
        <r>
          <rPr>
            <sz val="9"/>
            <color indexed="81"/>
            <rFont val="Tahoma"/>
            <family val="2"/>
          </rPr>
          <t xml:space="preserve">Si el hecho llegara a presentarse, tendría bajo impacto o efecto sobre la entidad: 2
</t>
        </r>
        <r>
          <rPr>
            <b/>
            <sz val="9"/>
            <color indexed="81"/>
            <rFont val="Tahoma"/>
            <family val="2"/>
          </rPr>
          <t xml:space="preserve">Insignificante: </t>
        </r>
        <r>
          <rPr>
            <sz val="9"/>
            <color indexed="81"/>
            <rFont val="Tahoma"/>
            <family val="2"/>
          </rPr>
          <t xml:space="preserve">Si el hecho llegara a presentarse, tendría consecuencias o efectos mínimos sobre la entidad: 1
</t>
        </r>
      </text>
    </comment>
  </commentList>
</comments>
</file>

<file path=xl/comments15.xml><?xml version="1.0" encoding="utf-8"?>
<comments xmlns="http://schemas.openxmlformats.org/spreadsheetml/2006/main">
  <authors>
    <author>CALIDAD2</author>
  </authors>
  <commentList>
    <comment ref="U4" authorId="0" shapeId="0">
      <text>
        <r>
          <rPr>
            <b/>
            <sz val="9"/>
            <color indexed="81"/>
            <rFont val="Tahoma"/>
            <family val="2"/>
          </rPr>
          <t>RANGOS DE CALIFICACION DE LOS CONTROLES DEPENIDENDO SI EL CONTROL AFECTA PROBABILIDAD O IMPACTO</t>
        </r>
        <r>
          <rPr>
            <sz val="9"/>
            <color indexed="81"/>
            <rFont val="Tahoma"/>
            <family val="2"/>
          </rPr>
          <t xml:space="preserve"> DESPLAZA EN LA MATRIZ DE CALIFICACION DEL RIESGO
CUADRANTES A DISMINUIR EN LA PROBABILIDAD O EN EL IMPACTO
Entre 0-50: 0
Entre 51-75: 1
Entre 76-100: 2 
</t>
        </r>
      </text>
    </comment>
    <comment ref="F5" authorId="0" shapeId="0">
      <text>
        <r>
          <rPr>
            <b/>
            <sz val="9"/>
            <color indexed="81"/>
            <rFont val="Tahoma"/>
            <family val="2"/>
          </rPr>
          <t xml:space="preserve">Nivel Probabilidad del Riesgo: </t>
        </r>
        <r>
          <rPr>
            <sz val="9"/>
            <color indexed="81"/>
            <rFont val="Tahoma"/>
            <family val="2"/>
          </rPr>
          <t xml:space="preserve">Se refiere al número de veces que ocurre el evento.
</t>
        </r>
        <r>
          <rPr>
            <b/>
            <sz val="9"/>
            <color indexed="81"/>
            <rFont val="Tahoma"/>
            <family val="2"/>
          </rPr>
          <t xml:space="preserve">Casi seguro: </t>
        </r>
        <r>
          <rPr>
            <sz val="9"/>
            <color indexed="81"/>
            <rFont val="Tahoma"/>
            <family val="2"/>
          </rPr>
          <t xml:space="preserve">Se espera que el evento ocurra en la mayoría de las circunstancias. Más de una vez al año: 5
</t>
        </r>
        <r>
          <rPr>
            <b/>
            <sz val="9"/>
            <color indexed="81"/>
            <rFont val="Tahoma"/>
            <family val="2"/>
          </rPr>
          <t>Probable:</t>
        </r>
        <r>
          <rPr>
            <sz val="9"/>
            <color indexed="81"/>
            <rFont val="Tahoma"/>
            <family val="2"/>
          </rPr>
          <t xml:space="preserve"> El evento probablemente ocurrirá en la mayoría de las circunstancias. Al menos de una vez en el último año: 4
</t>
        </r>
        <r>
          <rPr>
            <b/>
            <sz val="9"/>
            <color indexed="81"/>
            <rFont val="Tahoma"/>
            <family val="2"/>
          </rPr>
          <t xml:space="preserve">Posible: </t>
        </r>
        <r>
          <rPr>
            <sz val="9"/>
            <color indexed="81"/>
            <rFont val="Tahoma"/>
            <family val="2"/>
          </rPr>
          <t xml:space="preserve">El evento podría ocurrir en algún momento. Al menos una vez en los últimos 2 años: 3
</t>
        </r>
        <r>
          <rPr>
            <b/>
            <sz val="9"/>
            <color indexed="81"/>
            <rFont val="Tahoma"/>
            <family val="2"/>
          </rPr>
          <t>Improbable:</t>
        </r>
        <r>
          <rPr>
            <sz val="9"/>
            <color indexed="81"/>
            <rFont val="Tahoma"/>
            <family val="2"/>
          </rPr>
          <t xml:space="preserve"> El evento puede ocurrir en algún momento. Al menos una vez en los últimos 5 años: 2
</t>
        </r>
        <r>
          <rPr>
            <b/>
            <sz val="9"/>
            <color indexed="81"/>
            <rFont val="Tahoma"/>
            <family val="2"/>
          </rPr>
          <t>Raro:</t>
        </r>
        <r>
          <rPr>
            <sz val="9"/>
            <color indexed="81"/>
            <rFont val="Tahoma"/>
            <family val="2"/>
          </rPr>
          <t xml:space="preserve"> El evento puede ocurrir solo en circunstancias excepcionales. No se ha presentado en los últimos 5 años: 1
</t>
        </r>
      </text>
    </comment>
    <comment ref="G5" authorId="0" shapeId="0">
      <text>
        <r>
          <rPr>
            <b/>
            <sz val="9"/>
            <color indexed="81"/>
            <rFont val="Tahoma"/>
            <family val="2"/>
          </rPr>
          <t xml:space="preserve">Procesos Estratégicos, de Apoyo o Evaluación
Catastrífico: </t>
        </r>
        <r>
          <rPr>
            <sz val="9"/>
            <color indexed="81"/>
            <rFont val="Tahoma"/>
            <family val="2"/>
          </rPr>
          <t xml:space="preserve">Si el hecho llegara a presentarse, tendría desastrosas consecuencias o efectos sobre la entidad: 5
</t>
        </r>
        <r>
          <rPr>
            <b/>
            <sz val="9"/>
            <color indexed="81"/>
            <rFont val="Tahoma"/>
            <family val="2"/>
          </rPr>
          <t xml:space="preserve">Mayor: </t>
        </r>
        <r>
          <rPr>
            <sz val="9"/>
            <color indexed="81"/>
            <rFont val="Tahoma"/>
            <family val="2"/>
          </rPr>
          <t xml:space="preserve">Si el hecho llegara a presentarse, tendría altas consecuencias o efectos sobre la entidad:4
</t>
        </r>
        <r>
          <rPr>
            <b/>
            <sz val="9"/>
            <color indexed="81"/>
            <rFont val="Tahoma"/>
            <family val="2"/>
          </rPr>
          <t xml:space="preserve">Moderado: </t>
        </r>
        <r>
          <rPr>
            <sz val="9"/>
            <color indexed="81"/>
            <rFont val="Tahoma"/>
            <family val="2"/>
          </rPr>
          <t xml:space="preserve">Si el hecho llegara a presentarse, tendría medianas consecuencias o efectos sobre la entidad: 3
</t>
        </r>
        <r>
          <rPr>
            <b/>
            <sz val="9"/>
            <color indexed="81"/>
            <rFont val="Tahoma"/>
            <family val="2"/>
          </rPr>
          <t xml:space="preserve">Menor: </t>
        </r>
        <r>
          <rPr>
            <sz val="9"/>
            <color indexed="81"/>
            <rFont val="Tahoma"/>
            <family val="2"/>
          </rPr>
          <t xml:space="preserve">Si el hecho llegara a presentarse, tendría bajo impacto o efecto sobre la entidad: 2
</t>
        </r>
        <r>
          <rPr>
            <b/>
            <sz val="9"/>
            <color indexed="81"/>
            <rFont val="Tahoma"/>
            <family val="2"/>
          </rPr>
          <t xml:space="preserve">Insignificante: </t>
        </r>
        <r>
          <rPr>
            <sz val="9"/>
            <color indexed="81"/>
            <rFont val="Tahoma"/>
            <family val="2"/>
          </rPr>
          <t xml:space="preserve">Si el hecho llegara a presentarse, tendría consecuencias o efectos mínimos sobre la entidad: 1
</t>
        </r>
      </text>
    </comment>
  </commentList>
</comments>
</file>

<file path=xl/comments2.xml><?xml version="1.0" encoding="utf-8"?>
<comments xmlns="http://schemas.openxmlformats.org/spreadsheetml/2006/main">
  <authors>
    <author>CALIDAD2</author>
  </authors>
  <commentList>
    <comment ref="V10" authorId="0" shapeId="0">
      <text>
        <r>
          <rPr>
            <b/>
            <sz val="9"/>
            <color indexed="81"/>
            <rFont val="Tahoma"/>
            <family val="2"/>
          </rPr>
          <t>RANGOS DE CALIFICACION DE LOS CONTROLES DEPENIDENDO SI EL CONTROL AFECTA PROBABILIDAD O IMPACTO</t>
        </r>
        <r>
          <rPr>
            <sz val="9"/>
            <color indexed="81"/>
            <rFont val="Tahoma"/>
            <family val="2"/>
          </rPr>
          <t xml:space="preserve"> DESPLAZA EN LA MATRIZ DE CALIFICACION DEL RIESGO
CUADRANTES A DISMINUIR EN LA PROBABILIDAD O EN EL IMPACTO
Entre 0-50: 0
Entre 51-75: 1
Entre 76-100: 2 
</t>
        </r>
      </text>
    </comment>
    <comment ref="F11" authorId="0" shapeId="0">
      <text>
        <r>
          <rPr>
            <b/>
            <sz val="9"/>
            <color indexed="81"/>
            <rFont val="Tahoma"/>
            <family val="2"/>
          </rPr>
          <t xml:space="preserve">Nivel Probabilidad del Riesgo: </t>
        </r>
        <r>
          <rPr>
            <sz val="9"/>
            <color indexed="81"/>
            <rFont val="Tahoma"/>
            <family val="2"/>
          </rPr>
          <t xml:space="preserve">Se refiere al número de veces que ocurre el evento.
</t>
        </r>
        <r>
          <rPr>
            <b/>
            <sz val="9"/>
            <color indexed="81"/>
            <rFont val="Tahoma"/>
            <family val="2"/>
          </rPr>
          <t xml:space="preserve">Casi seguro: </t>
        </r>
        <r>
          <rPr>
            <sz val="9"/>
            <color indexed="81"/>
            <rFont val="Tahoma"/>
            <family val="2"/>
          </rPr>
          <t xml:space="preserve">Se espera que el evento ocurra en la mayoría de las circunstancias. Más de una vez al año: 5
</t>
        </r>
        <r>
          <rPr>
            <b/>
            <sz val="9"/>
            <color indexed="81"/>
            <rFont val="Tahoma"/>
            <family val="2"/>
          </rPr>
          <t>Probable:</t>
        </r>
        <r>
          <rPr>
            <sz val="9"/>
            <color indexed="81"/>
            <rFont val="Tahoma"/>
            <family val="2"/>
          </rPr>
          <t xml:space="preserve"> El evento probablemente ocurrirá en la mayoría de las circunstancias. Al menos de una vez en el último año: 4
</t>
        </r>
        <r>
          <rPr>
            <b/>
            <sz val="9"/>
            <color indexed="81"/>
            <rFont val="Tahoma"/>
            <family val="2"/>
          </rPr>
          <t xml:space="preserve">Posible: </t>
        </r>
        <r>
          <rPr>
            <sz val="9"/>
            <color indexed="81"/>
            <rFont val="Tahoma"/>
            <family val="2"/>
          </rPr>
          <t xml:space="preserve">El evento podría ocurrir en algún momento. Al menos una vez en los últimos 2 años: 3
</t>
        </r>
        <r>
          <rPr>
            <b/>
            <sz val="9"/>
            <color indexed="81"/>
            <rFont val="Tahoma"/>
            <family val="2"/>
          </rPr>
          <t>Improbable:</t>
        </r>
        <r>
          <rPr>
            <sz val="9"/>
            <color indexed="81"/>
            <rFont val="Tahoma"/>
            <family val="2"/>
          </rPr>
          <t xml:space="preserve"> El evento puede ocurrir en algún momento. Al menos una vez en los últimos 5 años: 2
</t>
        </r>
        <r>
          <rPr>
            <b/>
            <sz val="9"/>
            <color indexed="81"/>
            <rFont val="Tahoma"/>
            <family val="2"/>
          </rPr>
          <t>Raro:</t>
        </r>
        <r>
          <rPr>
            <sz val="9"/>
            <color indexed="81"/>
            <rFont val="Tahoma"/>
            <family val="2"/>
          </rPr>
          <t xml:space="preserve"> El evento puede ocurrir solo en circunstancias excepcionales. No se ha presentado en los últimos 5 años: 1
</t>
        </r>
      </text>
    </comment>
    <comment ref="G11" authorId="0" shapeId="0">
      <text>
        <r>
          <rPr>
            <b/>
            <sz val="9"/>
            <color indexed="81"/>
            <rFont val="Tahoma"/>
            <family val="2"/>
          </rPr>
          <t xml:space="preserve">Procesos Estratégicos, de Apoyo o Evaluación
Catastrífico: </t>
        </r>
        <r>
          <rPr>
            <sz val="9"/>
            <color indexed="81"/>
            <rFont val="Tahoma"/>
            <family val="2"/>
          </rPr>
          <t xml:space="preserve">Si el hecho llegara a presentarse, tendría desastrosas consecuencias o efectos sobre la entidad: 5
</t>
        </r>
        <r>
          <rPr>
            <b/>
            <sz val="9"/>
            <color indexed="81"/>
            <rFont val="Tahoma"/>
            <family val="2"/>
          </rPr>
          <t xml:space="preserve">Mayor: </t>
        </r>
        <r>
          <rPr>
            <sz val="9"/>
            <color indexed="81"/>
            <rFont val="Tahoma"/>
            <family val="2"/>
          </rPr>
          <t xml:space="preserve">Si el hecho llegara a presentarse, tendría altas consecuencias o efectos sobre la entidad:4
</t>
        </r>
        <r>
          <rPr>
            <b/>
            <sz val="9"/>
            <color indexed="81"/>
            <rFont val="Tahoma"/>
            <family val="2"/>
          </rPr>
          <t xml:space="preserve">Moderado: </t>
        </r>
        <r>
          <rPr>
            <sz val="9"/>
            <color indexed="81"/>
            <rFont val="Tahoma"/>
            <family val="2"/>
          </rPr>
          <t xml:space="preserve">Si el hecho llegara a presentarse, tendría medianas consecuencias o efectos sobre la entidad: 3
</t>
        </r>
        <r>
          <rPr>
            <b/>
            <sz val="9"/>
            <color indexed="81"/>
            <rFont val="Tahoma"/>
            <family val="2"/>
          </rPr>
          <t xml:space="preserve">Menor: </t>
        </r>
        <r>
          <rPr>
            <sz val="9"/>
            <color indexed="81"/>
            <rFont val="Tahoma"/>
            <family val="2"/>
          </rPr>
          <t xml:space="preserve">Si el hecho llegara a presentarse, tendría bajo impacto o efecto sobre la entidad: 2
</t>
        </r>
        <r>
          <rPr>
            <b/>
            <sz val="9"/>
            <color indexed="81"/>
            <rFont val="Tahoma"/>
            <family val="2"/>
          </rPr>
          <t xml:space="preserve">Insignificante: </t>
        </r>
        <r>
          <rPr>
            <sz val="9"/>
            <color indexed="81"/>
            <rFont val="Tahoma"/>
            <family val="2"/>
          </rPr>
          <t xml:space="preserve">Si el hecho llegara a presentarse, tendría consecuencias o efectos mínimos sobre la entidad: 1
</t>
        </r>
      </text>
    </comment>
  </commentList>
</comments>
</file>

<file path=xl/comments3.xml><?xml version="1.0" encoding="utf-8"?>
<comments xmlns="http://schemas.openxmlformats.org/spreadsheetml/2006/main">
  <authors>
    <author>CALIDAD2</author>
  </authors>
  <commentList>
    <comment ref="V10" authorId="0" shapeId="0">
      <text>
        <r>
          <rPr>
            <b/>
            <sz val="9"/>
            <color indexed="81"/>
            <rFont val="Tahoma"/>
            <family val="2"/>
          </rPr>
          <t>RANGOS DE CALIFICACION DE LOS CONTROLES DEPENIDENDO SI EL CONTROL AFECTA PROBABILIDAD O IMPACTO</t>
        </r>
        <r>
          <rPr>
            <sz val="9"/>
            <color indexed="81"/>
            <rFont val="Tahoma"/>
            <family val="2"/>
          </rPr>
          <t xml:space="preserve"> DESPLAZA EN LA MATRIZ DE CALIFICACION DEL RIESGO
CUADRANTES A DISMINUIR EN LA PROBABILIDAD O EN EL IMPACTO
Entre 0-50: 0
Entre 51-75: 1
Entre 76-100: 2 
</t>
        </r>
      </text>
    </comment>
    <comment ref="F11" authorId="0" shapeId="0">
      <text>
        <r>
          <rPr>
            <b/>
            <sz val="9"/>
            <color indexed="81"/>
            <rFont val="Tahoma"/>
            <family val="2"/>
          </rPr>
          <t xml:space="preserve">Nivel Probabilidad del Riesgo: </t>
        </r>
        <r>
          <rPr>
            <sz val="9"/>
            <color indexed="81"/>
            <rFont val="Tahoma"/>
            <family val="2"/>
          </rPr>
          <t xml:space="preserve">Se refiere al número de veces que ocurre el evento.
</t>
        </r>
        <r>
          <rPr>
            <b/>
            <sz val="9"/>
            <color indexed="81"/>
            <rFont val="Tahoma"/>
            <family val="2"/>
          </rPr>
          <t xml:space="preserve">Casi seguro: </t>
        </r>
        <r>
          <rPr>
            <sz val="9"/>
            <color indexed="81"/>
            <rFont val="Tahoma"/>
            <family val="2"/>
          </rPr>
          <t xml:space="preserve">Se espera que el evento ocurra en la mayoría de las circunstancias. Más de una vez al año: 5
</t>
        </r>
        <r>
          <rPr>
            <b/>
            <sz val="9"/>
            <color indexed="81"/>
            <rFont val="Tahoma"/>
            <family val="2"/>
          </rPr>
          <t>Probable:</t>
        </r>
        <r>
          <rPr>
            <sz val="9"/>
            <color indexed="81"/>
            <rFont val="Tahoma"/>
            <family val="2"/>
          </rPr>
          <t xml:space="preserve"> El evento probablemente ocurrirá en la mayoría de las circunstancias. Al menos de una vez en el último año: 4
</t>
        </r>
        <r>
          <rPr>
            <b/>
            <sz val="9"/>
            <color indexed="81"/>
            <rFont val="Tahoma"/>
            <family val="2"/>
          </rPr>
          <t xml:space="preserve">Posible: </t>
        </r>
        <r>
          <rPr>
            <sz val="9"/>
            <color indexed="81"/>
            <rFont val="Tahoma"/>
            <family val="2"/>
          </rPr>
          <t xml:space="preserve">El evento podría ocurrir en algún momento. Al menos una vez en los últimos 2 años: 3
</t>
        </r>
        <r>
          <rPr>
            <b/>
            <sz val="9"/>
            <color indexed="81"/>
            <rFont val="Tahoma"/>
            <family val="2"/>
          </rPr>
          <t>Improbable:</t>
        </r>
        <r>
          <rPr>
            <sz val="9"/>
            <color indexed="81"/>
            <rFont val="Tahoma"/>
            <family val="2"/>
          </rPr>
          <t xml:space="preserve"> El evento puede ocurrir en algún momento. Al menos una vez en los últimos 5 años: 2
</t>
        </r>
        <r>
          <rPr>
            <b/>
            <sz val="9"/>
            <color indexed="81"/>
            <rFont val="Tahoma"/>
            <family val="2"/>
          </rPr>
          <t>Raro:</t>
        </r>
        <r>
          <rPr>
            <sz val="9"/>
            <color indexed="81"/>
            <rFont val="Tahoma"/>
            <family val="2"/>
          </rPr>
          <t xml:space="preserve"> El evento puede ocurrir solo en circunstancias excepcionales. No se ha presentado en los últimos 5 años: 1
</t>
        </r>
      </text>
    </comment>
    <comment ref="G11" authorId="0" shapeId="0">
      <text>
        <r>
          <rPr>
            <b/>
            <sz val="9"/>
            <color indexed="81"/>
            <rFont val="Tahoma"/>
            <family val="2"/>
          </rPr>
          <t xml:space="preserve">Procesos Estratégicos, de Apoyo o Evaluación
Catastrífico: </t>
        </r>
        <r>
          <rPr>
            <sz val="9"/>
            <color indexed="81"/>
            <rFont val="Tahoma"/>
            <family val="2"/>
          </rPr>
          <t xml:space="preserve">Si el hecho llegara a presentarse, tendría desastrosas consecuencias o efectos sobre la entidad: 5
</t>
        </r>
        <r>
          <rPr>
            <b/>
            <sz val="9"/>
            <color indexed="81"/>
            <rFont val="Tahoma"/>
            <family val="2"/>
          </rPr>
          <t xml:space="preserve">Mayor: </t>
        </r>
        <r>
          <rPr>
            <sz val="9"/>
            <color indexed="81"/>
            <rFont val="Tahoma"/>
            <family val="2"/>
          </rPr>
          <t xml:space="preserve">Si el hecho llegara a presentarse, tendría altas consecuencias o efectos sobre la entidad:4
</t>
        </r>
        <r>
          <rPr>
            <b/>
            <sz val="9"/>
            <color indexed="81"/>
            <rFont val="Tahoma"/>
            <family val="2"/>
          </rPr>
          <t xml:space="preserve">Moderado: </t>
        </r>
        <r>
          <rPr>
            <sz val="9"/>
            <color indexed="81"/>
            <rFont val="Tahoma"/>
            <family val="2"/>
          </rPr>
          <t xml:space="preserve">Si el hecho llegara a presentarse, tendría medianas consecuencias o efectos sobre la entidad: 3
</t>
        </r>
        <r>
          <rPr>
            <b/>
            <sz val="9"/>
            <color indexed="81"/>
            <rFont val="Tahoma"/>
            <family val="2"/>
          </rPr>
          <t xml:space="preserve">Menor: </t>
        </r>
        <r>
          <rPr>
            <sz val="9"/>
            <color indexed="81"/>
            <rFont val="Tahoma"/>
            <family val="2"/>
          </rPr>
          <t xml:space="preserve">Si el hecho llegara a presentarse, tendría bajo impacto o efecto sobre la entidad: 2
</t>
        </r>
        <r>
          <rPr>
            <b/>
            <sz val="9"/>
            <color indexed="81"/>
            <rFont val="Tahoma"/>
            <family val="2"/>
          </rPr>
          <t xml:space="preserve">Insignificante: </t>
        </r>
        <r>
          <rPr>
            <sz val="9"/>
            <color indexed="81"/>
            <rFont val="Tahoma"/>
            <family val="2"/>
          </rPr>
          <t xml:space="preserve">Si el hecho llegara a presentarse, tendría consecuencias o efectos mínimos sobre la entidad: 1
</t>
        </r>
      </text>
    </comment>
  </commentList>
</comments>
</file>

<file path=xl/comments4.xml><?xml version="1.0" encoding="utf-8"?>
<comments xmlns="http://schemas.openxmlformats.org/spreadsheetml/2006/main">
  <authors>
    <author>CALIDAD2</author>
  </authors>
  <commentList>
    <comment ref="AQ11" authorId="0" shapeId="0">
      <text>
        <r>
          <rPr>
            <b/>
            <sz val="9"/>
            <color indexed="81"/>
            <rFont val="Tahoma"/>
            <family val="2"/>
          </rPr>
          <t>RANGOS DE CALIFICACION DE LOS CONTROLES DEPENIDENDO SI EL CONTROL AFECTA PROBABILIDAD O IMPACTO</t>
        </r>
        <r>
          <rPr>
            <sz val="9"/>
            <color indexed="81"/>
            <rFont val="Tahoma"/>
            <family val="2"/>
          </rPr>
          <t xml:space="preserve"> DESPLAZA EN LA MATRIZ DE CALIFICACION DEL RIESGO
CUADRANTES A DISMINUIR EN LA PROBABILIDAD O EN EL IMPACTO
Entre 0-50: 0
Entre 51-75: 1
Entre 76-100: 2 
</t>
        </r>
      </text>
    </comment>
    <comment ref="F13" authorId="0" shapeId="0">
      <text>
        <r>
          <rPr>
            <b/>
            <sz val="9"/>
            <color indexed="81"/>
            <rFont val="Tahoma"/>
            <family val="2"/>
          </rPr>
          <t xml:space="preserve">Nivel Probabilidad del Riesgo: </t>
        </r>
        <r>
          <rPr>
            <sz val="9"/>
            <color indexed="81"/>
            <rFont val="Tahoma"/>
            <family val="2"/>
          </rPr>
          <t xml:space="preserve">Se refiere al número de veces que ocurre el evento.
</t>
        </r>
        <r>
          <rPr>
            <b/>
            <sz val="9"/>
            <color indexed="81"/>
            <rFont val="Tahoma"/>
            <family val="2"/>
          </rPr>
          <t xml:space="preserve">Casi seguro: </t>
        </r>
        <r>
          <rPr>
            <sz val="9"/>
            <color indexed="81"/>
            <rFont val="Tahoma"/>
            <family val="2"/>
          </rPr>
          <t xml:space="preserve">Se espera que el evento ocurra en la mayoría de las circunstancias. Más de una vez al año: 5
</t>
        </r>
        <r>
          <rPr>
            <b/>
            <sz val="9"/>
            <color indexed="81"/>
            <rFont val="Tahoma"/>
            <family val="2"/>
          </rPr>
          <t>Probable:</t>
        </r>
        <r>
          <rPr>
            <sz val="9"/>
            <color indexed="81"/>
            <rFont val="Tahoma"/>
            <family val="2"/>
          </rPr>
          <t xml:space="preserve"> El evento probablemente ocurrirá en la mayoría de las circunstancias. Al menos de una vez en el último año: 4
</t>
        </r>
        <r>
          <rPr>
            <b/>
            <sz val="9"/>
            <color indexed="81"/>
            <rFont val="Tahoma"/>
            <family val="2"/>
          </rPr>
          <t xml:space="preserve">Posible: </t>
        </r>
        <r>
          <rPr>
            <sz val="9"/>
            <color indexed="81"/>
            <rFont val="Tahoma"/>
            <family val="2"/>
          </rPr>
          <t xml:space="preserve">El evento podría ocurrir en algún momento. Al menos una vez en los últimos 2 años: 3
</t>
        </r>
        <r>
          <rPr>
            <b/>
            <sz val="9"/>
            <color indexed="81"/>
            <rFont val="Tahoma"/>
            <family val="2"/>
          </rPr>
          <t>Improbable:</t>
        </r>
        <r>
          <rPr>
            <sz val="9"/>
            <color indexed="81"/>
            <rFont val="Tahoma"/>
            <family val="2"/>
          </rPr>
          <t xml:space="preserve"> El evento puede ocurrir en algún momento. Al menos una vez en los últimos 5 años: 2
</t>
        </r>
        <r>
          <rPr>
            <b/>
            <sz val="9"/>
            <color indexed="81"/>
            <rFont val="Tahoma"/>
            <family val="2"/>
          </rPr>
          <t>Raro:</t>
        </r>
        <r>
          <rPr>
            <sz val="9"/>
            <color indexed="81"/>
            <rFont val="Tahoma"/>
            <family val="2"/>
          </rPr>
          <t xml:space="preserve"> El evento puede ocurrir solo en circunstancias excepcionales. No se ha presentado en los últimos 5 años: 1
</t>
        </r>
      </text>
    </comment>
    <comment ref="G13" authorId="0" shapeId="0">
      <text>
        <r>
          <rPr>
            <b/>
            <sz val="9"/>
            <color indexed="81"/>
            <rFont val="Tahoma"/>
            <family val="2"/>
          </rPr>
          <t xml:space="preserve">Procesos Estratégicos, de Apoyo o Evaluación
Catastrífico: </t>
        </r>
        <r>
          <rPr>
            <sz val="9"/>
            <color indexed="81"/>
            <rFont val="Tahoma"/>
            <family val="2"/>
          </rPr>
          <t xml:space="preserve">Si el hecho llegara a presentarse, tendría desastrosas consecuencias o efectos sobre la entidad: 5
</t>
        </r>
        <r>
          <rPr>
            <b/>
            <sz val="9"/>
            <color indexed="81"/>
            <rFont val="Tahoma"/>
            <family val="2"/>
          </rPr>
          <t xml:space="preserve">Mayor: </t>
        </r>
        <r>
          <rPr>
            <sz val="9"/>
            <color indexed="81"/>
            <rFont val="Tahoma"/>
            <family val="2"/>
          </rPr>
          <t xml:space="preserve">Si el hecho llegara a presentarse, tendría altas consecuencias o efectos sobre la entidad:4
</t>
        </r>
        <r>
          <rPr>
            <b/>
            <sz val="9"/>
            <color indexed="81"/>
            <rFont val="Tahoma"/>
            <family val="2"/>
          </rPr>
          <t xml:space="preserve">Moderado: </t>
        </r>
        <r>
          <rPr>
            <sz val="9"/>
            <color indexed="81"/>
            <rFont val="Tahoma"/>
            <family val="2"/>
          </rPr>
          <t xml:space="preserve">Si el hecho llegara a presentarse, tendría medianas consecuencias o efectos sobre la entidad: 3
</t>
        </r>
        <r>
          <rPr>
            <b/>
            <sz val="9"/>
            <color indexed="81"/>
            <rFont val="Tahoma"/>
            <family val="2"/>
          </rPr>
          <t xml:space="preserve">Menor: </t>
        </r>
        <r>
          <rPr>
            <sz val="9"/>
            <color indexed="81"/>
            <rFont val="Tahoma"/>
            <family val="2"/>
          </rPr>
          <t xml:space="preserve">Si el hecho llegara a presentarse, tendría bajo impacto o efecto sobre la entidad: 2
</t>
        </r>
        <r>
          <rPr>
            <b/>
            <sz val="9"/>
            <color indexed="81"/>
            <rFont val="Tahoma"/>
            <family val="2"/>
          </rPr>
          <t xml:space="preserve">Insignificante: </t>
        </r>
        <r>
          <rPr>
            <sz val="9"/>
            <color indexed="81"/>
            <rFont val="Tahoma"/>
            <family val="2"/>
          </rPr>
          <t xml:space="preserve">Si el hecho llegara a presentarse, tendría consecuencias o efectos mínimos sobre la entidad: 1
</t>
        </r>
      </text>
    </comment>
  </commentList>
</comments>
</file>

<file path=xl/comments5.xml><?xml version="1.0" encoding="utf-8"?>
<comments xmlns="http://schemas.openxmlformats.org/spreadsheetml/2006/main">
  <authors>
    <author>CALIDAD2</author>
  </authors>
  <commentList>
    <comment ref="AQ11" authorId="0" shapeId="0">
      <text>
        <r>
          <rPr>
            <b/>
            <sz val="9"/>
            <color indexed="81"/>
            <rFont val="Tahoma"/>
            <family val="2"/>
          </rPr>
          <t>RANGOS DE CALIFICACION DE LOS CONTROLES DEPENIDENDO SI EL CONTROL AFECTA PROBABILIDAD O IMPACTO</t>
        </r>
        <r>
          <rPr>
            <sz val="9"/>
            <color indexed="81"/>
            <rFont val="Tahoma"/>
            <family val="2"/>
          </rPr>
          <t xml:space="preserve"> DESPLAZA EN LA MATRIZ DE CALIFICACION DEL RIESGO
CUADRANTES A DISMINUIR EN LA PROBABILIDAD O EN EL IMPACTO
Entre 0-50: 0
Entre 51-75: 1
Entre 76-100: 2 
</t>
        </r>
      </text>
    </comment>
    <comment ref="F13" authorId="0" shapeId="0">
      <text>
        <r>
          <rPr>
            <b/>
            <sz val="9"/>
            <color indexed="81"/>
            <rFont val="Tahoma"/>
            <family val="2"/>
          </rPr>
          <t xml:space="preserve">Nivel Probabilidad del Riesgo: </t>
        </r>
        <r>
          <rPr>
            <sz val="9"/>
            <color indexed="81"/>
            <rFont val="Tahoma"/>
            <family val="2"/>
          </rPr>
          <t xml:space="preserve">Se refiere al número de veces que ocurre el evento.
</t>
        </r>
        <r>
          <rPr>
            <b/>
            <sz val="9"/>
            <color indexed="81"/>
            <rFont val="Tahoma"/>
            <family val="2"/>
          </rPr>
          <t xml:space="preserve">Casi seguro: </t>
        </r>
        <r>
          <rPr>
            <sz val="9"/>
            <color indexed="81"/>
            <rFont val="Tahoma"/>
            <family val="2"/>
          </rPr>
          <t xml:space="preserve">Se espera que el evento ocurra en la mayoría de las circunstancias. Más de una vez al año: 5
</t>
        </r>
        <r>
          <rPr>
            <b/>
            <sz val="9"/>
            <color indexed="81"/>
            <rFont val="Tahoma"/>
            <family val="2"/>
          </rPr>
          <t>Probable:</t>
        </r>
        <r>
          <rPr>
            <sz val="9"/>
            <color indexed="81"/>
            <rFont val="Tahoma"/>
            <family val="2"/>
          </rPr>
          <t xml:space="preserve"> El evento probablemente ocurrirá en la mayoría de las circunstancias. Al menos de una vez en el último año: 4
</t>
        </r>
        <r>
          <rPr>
            <b/>
            <sz val="9"/>
            <color indexed="81"/>
            <rFont val="Tahoma"/>
            <family val="2"/>
          </rPr>
          <t xml:space="preserve">Posible: </t>
        </r>
        <r>
          <rPr>
            <sz val="9"/>
            <color indexed="81"/>
            <rFont val="Tahoma"/>
            <family val="2"/>
          </rPr>
          <t xml:space="preserve">El evento podría ocurrir en algún momento. Al menos una vez en los últimos 2 años: 3
</t>
        </r>
        <r>
          <rPr>
            <b/>
            <sz val="9"/>
            <color indexed="81"/>
            <rFont val="Tahoma"/>
            <family val="2"/>
          </rPr>
          <t>Improbable:</t>
        </r>
        <r>
          <rPr>
            <sz val="9"/>
            <color indexed="81"/>
            <rFont val="Tahoma"/>
            <family val="2"/>
          </rPr>
          <t xml:space="preserve"> El evento puede ocurrir en algún momento. Al menos una vez en los últimos 5 años: 2
</t>
        </r>
        <r>
          <rPr>
            <b/>
            <sz val="9"/>
            <color indexed="81"/>
            <rFont val="Tahoma"/>
            <family val="2"/>
          </rPr>
          <t>Raro:</t>
        </r>
        <r>
          <rPr>
            <sz val="9"/>
            <color indexed="81"/>
            <rFont val="Tahoma"/>
            <family val="2"/>
          </rPr>
          <t xml:space="preserve"> El evento puede ocurrir solo en circunstancias excepcionales. No se ha presentado en los últimos 5 años: 1
</t>
        </r>
      </text>
    </comment>
    <comment ref="G13" authorId="0" shapeId="0">
      <text>
        <r>
          <rPr>
            <b/>
            <sz val="9"/>
            <color indexed="81"/>
            <rFont val="Tahoma"/>
            <family val="2"/>
          </rPr>
          <t xml:space="preserve">Procesos Estratégicos, de Apoyo o Evaluación
Catastrífico: </t>
        </r>
        <r>
          <rPr>
            <sz val="9"/>
            <color indexed="81"/>
            <rFont val="Tahoma"/>
            <family val="2"/>
          </rPr>
          <t xml:space="preserve">Si el hecho llegara a presentarse, tendría desastrosas consecuencias o efectos sobre la entidad: 5
</t>
        </r>
        <r>
          <rPr>
            <b/>
            <sz val="9"/>
            <color indexed="81"/>
            <rFont val="Tahoma"/>
            <family val="2"/>
          </rPr>
          <t xml:space="preserve">Mayor: </t>
        </r>
        <r>
          <rPr>
            <sz val="9"/>
            <color indexed="81"/>
            <rFont val="Tahoma"/>
            <family val="2"/>
          </rPr>
          <t xml:space="preserve">Si el hecho llegara a presentarse, tendría altas consecuencias o efectos sobre la entidad:4
</t>
        </r>
        <r>
          <rPr>
            <b/>
            <sz val="9"/>
            <color indexed="81"/>
            <rFont val="Tahoma"/>
            <family val="2"/>
          </rPr>
          <t xml:space="preserve">Moderado: </t>
        </r>
        <r>
          <rPr>
            <sz val="9"/>
            <color indexed="81"/>
            <rFont val="Tahoma"/>
            <family val="2"/>
          </rPr>
          <t xml:space="preserve">Si el hecho llegara a presentarse, tendría medianas consecuencias o efectos sobre la entidad: 3
</t>
        </r>
        <r>
          <rPr>
            <b/>
            <sz val="9"/>
            <color indexed="81"/>
            <rFont val="Tahoma"/>
            <family val="2"/>
          </rPr>
          <t xml:space="preserve">Menor: </t>
        </r>
        <r>
          <rPr>
            <sz val="9"/>
            <color indexed="81"/>
            <rFont val="Tahoma"/>
            <family val="2"/>
          </rPr>
          <t xml:space="preserve">Si el hecho llegara a presentarse, tendría bajo impacto o efecto sobre la entidad: 2
</t>
        </r>
        <r>
          <rPr>
            <b/>
            <sz val="9"/>
            <color indexed="81"/>
            <rFont val="Tahoma"/>
            <family val="2"/>
          </rPr>
          <t xml:space="preserve">Insignificante: </t>
        </r>
        <r>
          <rPr>
            <sz val="9"/>
            <color indexed="81"/>
            <rFont val="Tahoma"/>
            <family val="2"/>
          </rPr>
          <t xml:space="preserve">Si el hecho llegara a presentarse, tendría consecuencias o efectos mínimos sobre la entidad: 1
</t>
        </r>
      </text>
    </comment>
  </commentList>
</comments>
</file>

<file path=xl/comments6.xml><?xml version="1.0" encoding="utf-8"?>
<comments xmlns="http://schemas.openxmlformats.org/spreadsheetml/2006/main">
  <authors>
    <author>CALIDAD2</author>
  </authors>
  <commentList>
    <comment ref="V10" authorId="0" shapeId="0">
      <text>
        <r>
          <rPr>
            <b/>
            <sz val="9"/>
            <color indexed="81"/>
            <rFont val="Tahoma"/>
            <family val="2"/>
          </rPr>
          <t>RANGOS DE CALIFICACION DE LOS CONTROLES DEPENIDENDO SI EL CONTROL AFECTA PROBABILIDAD O IMPACTO</t>
        </r>
        <r>
          <rPr>
            <sz val="9"/>
            <color indexed="81"/>
            <rFont val="Tahoma"/>
            <family val="2"/>
          </rPr>
          <t xml:space="preserve"> DESPLAZA EN LA MATRIZ DE CALIFICACION DEL RIESGO
CUADRANTES A DISMINUIR EN LA PROBABILIDAD O EN EL IMPACTO
Entre 0-50: 0
Entre 51-75: 1
Entre 76-100: 2 
</t>
        </r>
      </text>
    </comment>
    <comment ref="F11" authorId="0" shapeId="0">
      <text>
        <r>
          <rPr>
            <b/>
            <sz val="9"/>
            <color indexed="81"/>
            <rFont val="Tahoma"/>
            <family val="2"/>
          </rPr>
          <t xml:space="preserve">Nivel Probabilidad del Riesgo: </t>
        </r>
        <r>
          <rPr>
            <sz val="9"/>
            <color indexed="81"/>
            <rFont val="Tahoma"/>
            <family val="2"/>
          </rPr>
          <t xml:space="preserve">Se refiere al número de veces que ocurre el evento.
</t>
        </r>
        <r>
          <rPr>
            <b/>
            <sz val="9"/>
            <color indexed="81"/>
            <rFont val="Tahoma"/>
            <family val="2"/>
          </rPr>
          <t xml:space="preserve">Casi seguro: </t>
        </r>
        <r>
          <rPr>
            <sz val="9"/>
            <color indexed="81"/>
            <rFont val="Tahoma"/>
            <family val="2"/>
          </rPr>
          <t xml:space="preserve">Se espera que el evento ocurra en la mayoría de las circunstancias. Más de una vez al año: 5
</t>
        </r>
        <r>
          <rPr>
            <b/>
            <sz val="9"/>
            <color indexed="81"/>
            <rFont val="Tahoma"/>
            <family val="2"/>
          </rPr>
          <t>Probable:</t>
        </r>
        <r>
          <rPr>
            <sz val="9"/>
            <color indexed="81"/>
            <rFont val="Tahoma"/>
            <family val="2"/>
          </rPr>
          <t xml:space="preserve"> El evento probablemente ocurrirá en la mayoría de las circunstancias. Al menos de una vez en el último año: 4
</t>
        </r>
        <r>
          <rPr>
            <b/>
            <sz val="9"/>
            <color indexed="81"/>
            <rFont val="Tahoma"/>
            <family val="2"/>
          </rPr>
          <t xml:space="preserve">Posible: </t>
        </r>
        <r>
          <rPr>
            <sz val="9"/>
            <color indexed="81"/>
            <rFont val="Tahoma"/>
            <family val="2"/>
          </rPr>
          <t xml:space="preserve">El evento podría ocurrir en algún momento. Al menos una vez en los últimos 2 años: 3
</t>
        </r>
        <r>
          <rPr>
            <b/>
            <sz val="9"/>
            <color indexed="81"/>
            <rFont val="Tahoma"/>
            <family val="2"/>
          </rPr>
          <t>Improbable:</t>
        </r>
        <r>
          <rPr>
            <sz val="9"/>
            <color indexed="81"/>
            <rFont val="Tahoma"/>
            <family val="2"/>
          </rPr>
          <t xml:space="preserve"> El evento puede ocurrir en algún momento. Al menos una vez en los últimos 5 años: 2
</t>
        </r>
        <r>
          <rPr>
            <b/>
            <sz val="9"/>
            <color indexed="81"/>
            <rFont val="Tahoma"/>
            <family val="2"/>
          </rPr>
          <t>Raro:</t>
        </r>
        <r>
          <rPr>
            <sz val="9"/>
            <color indexed="81"/>
            <rFont val="Tahoma"/>
            <family val="2"/>
          </rPr>
          <t xml:space="preserve"> El evento puede ocurrir solo en circunstancias excepcionales. No se ha presentado en los últimos 5 años: 1
</t>
        </r>
      </text>
    </comment>
    <comment ref="G11" authorId="0" shapeId="0">
      <text>
        <r>
          <rPr>
            <b/>
            <sz val="9"/>
            <color indexed="81"/>
            <rFont val="Tahoma"/>
            <family val="2"/>
          </rPr>
          <t xml:space="preserve">Procesos Estratégicos, de Apoyo o Evaluación
Catastrífico: </t>
        </r>
        <r>
          <rPr>
            <sz val="9"/>
            <color indexed="81"/>
            <rFont val="Tahoma"/>
            <family val="2"/>
          </rPr>
          <t xml:space="preserve">Si el hecho llegara a presentarse, tendría desastrosas consecuencias o efectos sobre la entidad: 5
</t>
        </r>
        <r>
          <rPr>
            <b/>
            <sz val="9"/>
            <color indexed="81"/>
            <rFont val="Tahoma"/>
            <family val="2"/>
          </rPr>
          <t xml:space="preserve">Mayor: </t>
        </r>
        <r>
          <rPr>
            <sz val="9"/>
            <color indexed="81"/>
            <rFont val="Tahoma"/>
            <family val="2"/>
          </rPr>
          <t xml:space="preserve">Si el hecho llegara a presentarse, tendría altas consecuencias o efectos sobre la entidad:4
</t>
        </r>
        <r>
          <rPr>
            <b/>
            <sz val="9"/>
            <color indexed="81"/>
            <rFont val="Tahoma"/>
            <family val="2"/>
          </rPr>
          <t xml:space="preserve">Moderado: </t>
        </r>
        <r>
          <rPr>
            <sz val="9"/>
            <color indexed="81"/>
            <rFont val="Tahoma"/>
            <family val="2"/>
          </rPr>
          <t xml:space="preserve">Si el hecho llegara a presentarse, tendría medianas consecuencias o efectos sobre la entidad: 3
</t>
        </r>
        <r>
          <rPr>
            <b/>
            <sz val="9"/>
            <color indexed="81"/>
            <rFont val="Tahoma"/>
            <family val="2"/>
          </rPr>
          <t xml:space="preserve">Menor: </t>
        </r>
        <r>
          <rPr>
            <sz val="9"/>
            <color indexed="81"/>
            <rFont val="Tahoma"/>
            <family val="2"/>
          </rPr>
          <t xml:space="preserve">Si el hecho llegara a presentarse, tendría bajo impacto o efecto sobre la entidad: 2
</t>
        </r>
        <r>
          <rPr>
            <b/>
            <sz val="9"/>
            <color indexed="81"/>
            <rFont val="Tahoma"/>
            <family val="2"/>
          </rPr>
          <t xml:space="preserve">Insignificante: </t>
        </r>
        <r>
          <rPr>
            <sz val="9"/>
            <color indexed="81"/>
            <rFont val="Tahoma"/>
            <family val="2"/>
          </rPr>
          <t xml:space="preserve">Si el hecho llegara a presentarse, tendría consecuencias o efectos mínimos sobre la entidad: 1
</t>
        </r>
      </text>
    </comment>
  </commentList>
</comments>
</file>

<file path=xl/comments7.xml><?xml version="1.0" encoding="utf-8"?>
<comments xmlns="http://schemas.openxmlformats.org/spreadsheetml/2006/main">
  <authors>
    <author>CALIDAD2</author>
  </authors>
  <commentList>
    <comment ref="V10" authorId="0" shapeId="0">
      <text>
        <r>
          <rPr>
            <b/>
            <sz val="9"/>
            <color indexed="81"/>
            <rFont val="Tahoma"/>
            <family val="2"/>
          </rPr>
          <t>RANGOS DE CALIFICACION DE LOS CONTROLES DEPENIDENDO SI EL CONTROL AFECTA PROBABILIDAD O IMPACTO</t>
        </r>
        <r>
          <rPr>
            <sz val="9"/>
            <color indexed="81"/>
            <rFont val="Tahoma"/>
            <family val="2"/>
          </rPr>
          <t xml:space="preserve"> DESPLAZA EN LA MATRIZ DE CALIFICACION DEL RIESGO
CUADRANTES A DISMINUIR EN LA PROBABILIDAD O EN EL IMPACTO
Entre 0-50: 0
Entre 51-75: 1
Entre 76-100: 2 
</t>
        </r>
      </text>
    </comment>
    <comment ref="F11" authorId="0" shapeId="0">
      <text>
        <r>
          <rPr>
            <b/>
            <sz val="9"/>
            <color indexed="81"/>
            <rFont val="Tahoma"/>
            <family val="2"/>
          </rPr>
          <t xml:space="preserve">Nivel Probabilidad del Riesgo: </t>
        </r>
        <r>
          <rPr>
            <sz val="9"/>
            <color indexed="81"/>
            <rFont val="Tahoma"/>
            <family val="2"/>
          </rPr>
          <t xml:space="preserve">Se refiere al número de veces que ocurre el evento.
</t>
        </r>
        <r>
          <rPr>
            <b/>
            <sz val="9"/>
            <color indexed="81"/>
            <rFont val="Tahoma"/>
            <family val="2"/>
          </rPr>
          <t xml:space="preserve">Casi seguro: </t>
        </r>
        <r>
          <rPr>
            <sz val="9"/>
            <color indexed="81"/>
            <rFont val="Tahoma"/>
            <family val="2"/>
          </rPr>
          <t xml:space="preserve">Se espera que el evento ocurra en la mayoría de las circunstancias. Más de una vez al año: 5
</t>
        </r>
        <r>
          <rPr>
            <b/>
            <sz val="9"/>
            <color indexed="81"/>
            <rFont val="Tahoma"/>
            <family val="2"/>
          </rPr>
          <t>Probable:</t>
        </r>
        <r>
          <rPr>
            <sz val="9"/>
            <color indexed="81"/>
            <rFont val="Tahoma"/>
            <family val="2"/>
          </rPr>
          <t xml:space="preserve"> El evento probablemente ocurrirá en la mayoría de las circunstancias. Al menos de una vez en el último año: 4
</t>
        </r>
        <r>
          <rPr>
            <b/>
            <sz val="9"/>
            <color indexed="81"/>
            <rFont val="Tahoma"/>
            <family val="2"/>
          </rPr>
          <t xml:space="preserve">Posible: </t>
        </r>
        <r>
          <rPr>
            <sz val="9"/>
            <color indexed="81"/>
            <rFont val="Tahoma"/>
            <family val="2"/>
          </rPr>
          <t xml:space="preserve">El evento podría ocurrir en algún momento. Al menos una vez en los últimos 2 años: 3
</t>
        </r>
        <r>
          <rPr>
            <b/>
            <sz val="9"/>
            <color indexed="81"/>
            <rFont val="Tahoma"/>
            <family val="2"/>
          </rPr>
          <t>Improbable:</t>
        </r>
        <r>
          <rPr>
            <sz val="9"/>
            <color indexed="81"/>
            <rFont val="Tahoma"/>
            <family val="2"/>
          </rPr>
          <t xml:space="preserve"> El evento puede ocurrir en algún momento. Al menos una vez en los últimos 5 años: 2
</t>
        </r>
        <r>
          <rPr>
            <b/>
            <sz val="9"/>
            <color indexed="81"/>
            <rFont val="Tahoma"/>
            <family val="2"/>
          </rPr>
          <t>Raro:</t>
        </r>
        <r>
          <rPr>
            <sz val="9"/>
            <color indexed="81"/>
            <rFont val="Tahoma"/>
            <family val="2"/>
          </rPr>
          <t xml:space="preserve"> El evento puede ocurrir solo en circunstancias excepcionales. No se ha presentado en los últimos 5 años: 1
</t>
        </r>
      </text>
    </comment>
    <comment ref="G11" authorId="0" shapeId="0">
      <text>
        <r>
          <rPr>
            <b/>
            <sz val="9"/>
            <color indexed="81"/>
            <rFont val="Tahoma"/>
            <family val="2"/>
          </rPr>
          <t xml:space="preserve">Procesos Estratégicos, de Apoyo o Evaluación
Catastrífico: </t>
        </r>
        <r>
          <rPr>
            <sz val="9"/>
            <color indexed="81"/>
            <rFont val="Tahoma"/>
            <family val="2"/>
          </rPr>
          <t xml:space="preserve">Si el hecho llegara a presentarse, tendría desastrosas consecuencias o efectos sobre la entidad: 5
</t>
        </r>
        <r>
          <rPr>
            <b/>
            <sz val="9"/>
            <color indexed="81"/>
            <rFont val="Tahoma"/>
            <family val="2"/>
          </rPr>
          <t xml:space="preserve">Mayor: </t>
        </r>
        <r>
          <rPr>
            <sz val="9"/>
            <color indexed="81"/>
            <rFont val="Tahoma"/>
            <family val="2"/>
          </rPr>
          <t xml:space="preserve">Si el hecho llegara a presentarse, tendría altas consecuencias o efectos sobre la entidad:4
</t>
        </r>
        <r>
          <rPr>
            <b/>
            <sz val="9"/>
            <color indexed="81"/>
            <rFont val="Tahoma"/>
            <family val="2"/>
          </rPr>
          <t xml:space="preserve">Moderado: </t>
        </r>
        <r>
          <rPr>
            <sz val="9"/>
            <color indexed="81"/>
            <rFont val="Tahoma"/>
            <family val="2"/>
          </rPr>
          <t xml:space="preserve">Si el hecho llegara a presentarse, tendría medianas consecuencias o efectos sobre la entidad: 3
</t>
        </r>
        <r>
          <rPr>
            <b/>
            <sz val="9"/>
            <color indexed="81"/>
            <rFont val="Tahoma"/>
            <family val="2"/>
          </rPr>
          <t xml:space="preserve">Menor: </t>
        </r>
        <r>
          <rPr>
            <sz val="9"/>
            <color indexed="81"/>
            <rFont val="Tahoma"/>
            <family val="2"/>
          </rPr>
          <t xml:space="preserve">Si el hecho llegara a presentarse, tendría bajo impacto o efecto sobre la entidad: 2
</t>
        </r>
        <r>
          <rPr>
            <b/>
            <sz val="9"/>
            <color indexed="81"/>
            <rFont val="Tahoma"/>
            <family val="2"/>
          </rPr>
          <t xml:space="preserve">Insignificante: </t>
        </r>
        <r>
          <rPr>
            <sz val="9"/>
            <color indexed="81"/>
            <rFont val="Tahoma"/>
            <family val="2"/>
          </rPr>
          <t xml:space="preserve">Si el hecho llegara a presentarse, tendría consecuencias o efectos mínimos sobre la entidad: 1
</t>
        </r>
      </text>
    </comment>
  </commentList>
</comments>
</file>

<file path=xl/comments8.xml><?xml version="1.0" encoding="utf-8"?>
<comments xmlns="http://schemas.openxmlformats.org/spreadsheetml/2006/main">
  <authors>
    <author>CALIDAD2</author>
  </authors>
  <commentList>
    <comment ref="V10" authorId="0" shapeId="0">
      <text>
        <r>
          <rPr>
            <b/>
            <sz val="9"/>
            <color indexed="81"/>
            <rFont val="Tahoma"/>
            <family val="2"/>
          </rPr>
          <t>RANGOS DE CALIFICACION DE LOS CONTROLES DEPENIDENDO SI EL CONTROL AFECTA PROBABILIDAD O IMPACTO</t>
        </r>
        <r>
          <rPr>
            <sz val="9"/>
            <color indexed="81"/>
            <rFont val="Tahoma"/>
            <family val="2"/>
          </rPr>
          <t xml:space="preserve"> DESPLAZA EN LA MATRIZ DE CALIFICACION DEL RIESGO
CUADRANTES A DISMINUIR EN LA PROBABILIDAD O EN EL IMPACTO
Entre 0-50: 0
Entre 51-75: 1
Entre 76-100: 2 
</t>
        </r>
      </text>
    </comment>
    <comment ref="F11" authorId="0" shapeId="0">
      <text>
        <r>
          <rPr>
            <b/>
            <sz val="9"/>
            <color indexed="81"/>
            <rFont val="Tahoma"/>
            <family val="2"/>
          </rPr>
          <t xml:space="preserve">Nivel Probabilidad del Riesgo: </t>
        </r>
        <r>
          <rPr>
            <sz val="9"/>
            <color indexed="81"/>
            <rFont val="Tahoma"/>
            <family val="2"/>
          </rPr>
          <t xml:space="preserve">Se refiere al número de veces que ocurre el evento.
</t>
        </r>
        <r>
          <rPr>
            <b/>
            <sz val="9"/>
            <color indexed="81"/>
            <rFont val="Tahoma"/>
            <family val="2"/>
          </rPr>
          <t xml:space="preserve">Casi seguro: </t>
        </r>
        <r>
          <rPr>
            <sz val="9"/>
            <color indexed="81"/>
            <rFont val="Tahoma"/>
            <family val="2"/>
          </rPr>
          <t xml:space="preserve">Se espera que el evento ocurra en la mayoría de las circunstancias. Más de una vez al año: 5
</t>
        </r>
        <r>
          <rPr>
            <b/>
            <sz val="9"/>
            <color indexed="81"/>
            <rFont val="Tahoma"/>
            <family val="2"/>
          </rPr>
          <t>Probable:</t>
        </r>
        <r>
          <rPr>
            <sz val="9"/>
            <color indexed="81"/>
            <rFont val="Tahoma"/>
            <family val="2"/>
          </rPr>
          <t xml:space="preserve"> El evento probablemente ocurrirá en la mayoría de las circunstancias. Al menos de una vez en el último año: 4
</t>
        </r>
        <r>
          <rPr>
            <b/>
            <sz val="9"/>
            <color indexed="81"/>
            <rFont val="Tahoma"/>
            <family val="2"/>
          </rPr>
          <t xml:space="preserve">Posible: </t>
        </r>
        <r>
          <rPr>
            <sz val="9"/>
            <color indexed="81"/>
            <rFont val="Tahoma"/>
            <family val="2"/>
          </rPr>
          <t xml:space="preserve">El evento podría ocurrir en algún momento. Al menos una vez en los últimos 2 años: 3
</t>
        </r>
        <r>
          <rPr>
            <b/>
            <sz val="9"/>
            <color indexed="81"/>
            <rFont val="Tahoma"/>
            <family val="2"/>
          </rPr>
          <t>Improbable:</t>
        </r>
        <r>
          <rPr>
            <sz val="9"/>
            <color indexed="81"/>
            <rFont val="Tahoma"/>
            <family val="2"/>
          </rPr>
          <t xml:space="preserve"> El evento puede ocurrir en algún momento. Al menos una vez en los últimos 5 años: 2
</t>
        </r>
        <r>
          <rPr>
            <b/>
            <sz val="9"/>
            <color indexed="81"/>
            <rFont val="Tahoma"/>
            <family val="2"/>
          </rPr>
          <t>Raro:</t>
        </r>
        <r>
          <rPr>
            <sz val="9"/>
            <color indexed="81"/>
            <rFont val="Tahoma"/>
            <family val="2"/>
          </rPr>
          <t xml:space="preserve"> El evento puede ocurrir solo en circunstancias excepcionales. No se ha presentado en los últimos 5 años: 1
</t>
        </r>
      </text>
    </comment>
    <comment ref="G11" authorId="0" shapeId="0">
      <text>
        <r>
          <rPr>
            <b/>
            <sz val="9"/>
            <color indexed="81"/>
            <rFont val="Tahoma"/>
            <family val="2"/>
          </rPr>
          <t xml:space="preserve">Procesos Estratégicos, de Apoyo o Evaluación
Catastrífico: </t>
        </r>
        <r>
          <rPr>
            <sz val="9"/>
            <color indexed="81"/>
            <rFont val="Tahoma"/>
            <family val="2"/>
          </rPr>
          <t xml:space="preserve">Si el hecho llegara a presentarse, tendría desastrosas consecuencias o efectos sobre la entidad: 5
</t>
        </r>
        <r>
          <rPr>
            <b/>
            <sz val="9"/>
            <color indexed="81"/>
            <rFont val="Tahoma"/>
            <family val="2"/>
          </rPr>
          <t xml:space="preserve">Mayor: </t>
        </r>
        <r>
          <rPr>
            <sz val="9"/>
            <color indexed="81"/>
            <rFont val="Tahoma"/>
            <family val="2"/>
          </rPr>
          <t xml:space="preserve">Si el hecho llegara a presentarse, tendría altas consecuencias o efectos sobre la entidad:4
</t>
        </r>
        <r>
          <rPr>
            <b/>
            <sz val="9"/>
            <color indexed="81"/>
            <rFont val="Tahoma"/>
            <family val="2"/>
          </rPr>
          <t xml:space="preserve">Moderado: </t>
        </r>
        <r>
          <rPr>
            <sz val="9"/>
            <color indexed="81"/>
            <rFont val="Tahoma"/>
            <family val="2"/>
          </rPr>
          <t xml:space="preserve">Si el hecho llegara a presentarse, tendría medianas consecuencias o efectos sobre la entidad: 3
</t>
        </r>
        <r>
          <rPr>
            <b/>
            <sz val="9"/>
            <color indexed="81"/>
            <rFont val="Tahoma"/>
            <family val="2"/>
          </rPr>
          <t xml:space="preserve">Menor: </t>
        </r>
        <r>
          <rPr>
            <sz val="9"/>
            <color indexed="81"/>
            <rFont val="Tahoma"/>
            <family val="2"/>
          </rPr>
          <t xml:space="preserve">Si el hecho llegara a presentarse, tendría bajo impacto o efecto sobre la entidad: 2
</t>
        </r>
        <r>
          <rPr>
            <b/>
            <sz val="9"/>
            <color indexed="81"/>
            <rFont val="Tahoma"/>
            <family val="2"/>
          </rPr>
          <t xml:space="preserve">Insignificante: </t>
        </r>
        <r>
          <rPr>
            <sz val="9"/>
            <color indexed="81"/>
            <rFont val="Tahoma"/>
            <family val="2"/>
          </rPr>
          <t xml:space="preserve">Si el hecho llegara a presentarse, tendría consecuencias o efectos mínimos sobre la entidad: 1
</t>
        </r>
      </text>
    </comment>
  </commentList>
</comments>
</file>

<file path=xl/comments9.xml><?xml version="1.0" encoding="utf-8"?>
<comments xmlns="http://schemas.openxmlformats.org/spreadsheetml/2006/main">
  <authors>
    <author>CALIDAD2</author>
  </authors>
  <commentList>
    <comment ref="V10" authorId="0" shapeId="0">
      <text>
        <r>
          <rPr>
            <b/>
            <sz val="9"/>
            <color indexed="81"/>
            <rFont val="Tahoma"/>
            <family val="2"/>
          </rPr>
          <t>RANGOS DE CALIFICACION DE LOS CONTROLES DEPENIDENDO SI EL CONTROL AFECTA PROBABILIDAD O IMPACTO</t>
        </r>
        <r>
          <rPr>
            <sz val="9"/>
            <color indexed="81"/>
            <rFont val="Tahoma"/>
            <family val="2"/>
          </rPr>
          <t xml:space="preserve"> DESPLAZA EN LA MATRIZ DE CALIFICACION DEL RIESGO
CUADRANTES A DISMINUIR EN LA PROBABILIDAD O EN EL IMPACTO
Entre 0-50: 0
Entre 51-75: 1
Entre 76-100: 2 
</t>
        </r>
      </text>
    </comment>
    <comment ref="F11" authorId="0" shapeId="0">
      <text>
        <r>
          <rPr>
            <b/>
            <sz val="9"/>
            <color indexed="81"/>
            <rFont val="Tahoma"/>
            <family val="2"/>
          </rPr>
          <t xml:space="preserve">Nivel Probabilidad del Riesgo: </t>
        </r>
        <r>
          <rPr>
            <sz val="9"/>
            <color indexed="81"/>
            <rFont val="Tahoma"/>
            <family val="2"/>
          </rPr>
          <t xml:space="preserve">Se refiere al número de veces que ocurre el evento.
</t>
        </r>
        <r>
          <rPr>
            <b/>
            <sz val="9"/>
            <color indexed="81"/>
            <rFont val="Tahoma"/>
            <family val="2"/>
          </rPr>
          <t xml:space="preserve">Casi seguro: </t>
        </r>
        <r>
          <rPr>
            <sz val="9"/>
            <color indexed="81"/>
            <rFont val="Tahoma"/>
            <family val="2"/>
          </rPr>
          <t xml:space="preserve">Se espera que el evento ocurra en la mayoría de las circunstancias. Más de una vez al año: 5
</t>
        </r>
        <r>
          <rPr>
            <b/>
            <sz val="9"/>
            <color indexed="81"/>
            <rFont val="Tahoma"/>
            <family val="2"/>
          </rPr>
          <t>Probable:</t>
        </r>
        <r>
          <rPr>
            <sz val="9"/>
            <color indexed="81"/>
            <rFont val="Tahoma"/>
            <family val="2"/>
          </rPr>
          <t xml:space="preserve"> El evento probablemente ocurrirá en la mayoría de las circunstancias. Al menos de una vez en el último año: 4
</t>
        </r>
        <r>
          <rPr>
            <b/>
            <sz val="9"/>
            <color indexed="81"/>
            <rFont val="Tahoma"/>
            <family val="2"/>
          </rPr>
          <t xml:space="preserve">Posible: </t>
        </r>
        <r>
          <rPr>
            <sz val="9"/>
            <color indexed="81"/>
            <rFont val="Tahoma"/>
            <family val="2"/>
          </rPr>
          <t xml:space="preserve">El evento podría ocurrir en algún momento. Al menos una vez en los últimos 2 años: 3
</t>
        </r>
        <r>
          <rPr>
            <b/>
            <sz val="9"/>
            <color indexed="81"/>
            <rFont val="Tahoma"/>
            <family val="2"/>
          </rPr>
          <t>Improbable:</t>
        </r>
        <r>
          <rPr>
            <sz val="9"/>
            <color indexed="81"/>
            <rFont val="Tahoma"/>
            <family val="2"/>
          </rPr>
          <t xml:space="preserve"> El evento puede ocurrir en algún momento. Al menos una vez en los últimos 5 años: 2
</t>
        </r>
        <r>
          <rPr>
            <b/>
            <sz val="9"/>
            <color indexed="81"/>
            <rFont val="Tahoma"/>
            <family val="2"/>
          </rPr>
          <t>Raro:</t>
        </r>
        <r>
          <rPr>
            <sz val="9"/>
            <color indexed="81"/>
            <rFont val="Tahoma"/>
            <family val="2"/>
          </rPr>
          <t xml:space="preserve"> El evento puede ocurrir solo en circunstancias excepcionales. No se ha presentado en los últimos 5 años: 1
</t>
        </r>
      </text>
    </comment>
    <comment ref="G11" authorId="0" shapeId="0">
      <text>
        <r>
          <rPr>
            <b/>
            <sz val="9"/>
            <color indexed="81"/>
            <rFont val="Tahoma"/>
            <family val="2"/>
          </rPr>
          <t xml:space="preserve">Procesos Estratégicos, de Apoyo o Evaluación
Catastrífico: </t>
        </r>
        <r>
          <rPr>
            <sz val="9"/>
            <color indexed="81"/>
            <rFont val="Tahoma"/>
            <family val="2"/>
          </rPr>
          <t xml:space="preserve">Si el hecho llegara a presentarse, tendría desastrosas consecuencias o efectos sobre la entidad: 5
</t>
        </r>
        <r>
          <rPr>
            <b/>
            <sz val="9"/>
            <color indexed="81"/>
            <rFont val="Tahoma"/>
            <family val="2"/>
          </rPr>
          <t xml:space="preserve">Mayor: </t>
        </r>
        <r>
          <rPr>
            <sz val="9"/>
            <color indexed="81"/>
            <rFont val="Tahoma"/>
            <family val="2"/>
          </rPr>
          <t xml:space="preserve">Si el hecho llegara a presentarse, tendría altas consecuencias o efectos sobre la entidad:4
</t>
        </r>
        <r>
          <rPr>
            <b/>
            <sz val="9"/>
            <color indexed="81"/>
            <rFont val="Tahoma"/>
            <family val="2"/>
          </rPr>
          <t xml:space="preserve">Moderado: </t>
        </r>
        <r>
          <rPr>
            <sz val="9"/>
            <color indexed="81"/>
            <rFont val="Tahoma"/>
            <family val="2"/>
          </rPr>
          <t xml:space="preserve">Si el hecho llegara a presentarse, tendría medianas consecuencias o efectos sobre la entidad: 3
</t>
        </r>
        <r>
          <rPr>
            <b/>
            <sz val="9"/>
            <color indexed="81"/>
            <rFont val="Tahoma"/>
            <family val="2"/>
          </rPr>
          <t xml:space="preserve">Menor: </t>
        </r>
        <r>
          <rPr>
            <sz val="9"/>
            <color indexed="81"/>
            <rFont val="Tahoma"/>
            <family val="2"/>
          </rPr>
          <t xml:space="preserve">Si el hecho llegara a presentarse, tendría bajo impacto o efecto sobre la entidad: 2
</t>
        </r>
        <r>
          <rPr>
            <b/>
            <sz val="9"/>
            <color indexed="81"/>
            <rFont val="Tahoma"/>
            <family val="2"/>
          </rPr>
          <t xml:space="preserve">Insignificante: </t>
        </r>
        <r>
          <rPr>
            <sz val="9"/>
            <color indexed="81"/>
            <rFont val="Tahoma"/>
            <family val="2"/>
          </rPr>
          <t xml:space="preserve">Si el hecho llegara a presentarse, tendría consecuencias o efectos mínimos sobre la entidad: 1
</t>
        </r>
      </text>
    </comment>
  </commentList>
</comments>
</file>

<file path=xl/sharedStrings.xml><?xml version="1.0" encoding="utf-8"?>
<sst xmlns="http://schemas.openxmlformats.org/spreadsheetml/2006/main" count="4761" uniqueCount="1791">
  <si>
    <t>NIVEL DE PROCESO</t>
  </si>
  <si>
    <t>PROCESOS ESTRATEGICOS</t>
  </si>
  <si>
    <t>APOYO</t>
  </si>
  <si>
    <t>PROCESOS DE PRESTACION DE SERVICIOS</t>
  </si>
  <si>
    <t>PROCESO</t>
  </si>
  <si>
    <t>DIRECCIONAMIENTO ESTRATÉGICO</t>
  </si>
  <si>
    <t xml:space="preserve">PLANEACIÓN INSTITUCIONAL </t>
  </si>
  <si>
    <t>GESTIÓN COMERCIAL</t>
  </si>
  <si>
    <t>COMUNICACIÓN ORGANIZACIONAL</t>
  </si>
  <si>
    <t xml:space="preserve">GESTIÓN JURÍDICA  </t>
  </si>
  <si>
    <t>GESTIÓN DEL TALENTO HUMANO</t>
  </si>
  <si>
    <t>GESTIÓN DE BIENES Y SERVICIOS</t>
  </si>
  <si>
    <t>GESTIÓN DE LA INFORMACIÓN</t>
  </si>
  <si>
    <t>GESTIÓN FINANCIERA</t>
  </si>
  <si>
    <t>GESTIÓN CONTROL INTERNO DISCIPLINARIO</t>
  </si>
  <si>
    <t>INGRESO ADMINISTRATIVO DEL USUARIO</t>
  </si>
  <si>
    <t>ATENCIÓN EN SALUD</t>
  </si>
  <si>
    <t>EGRESO ADMINISTRATIVO DEL USUARIO</t>
  </si>
  <si>
    <t>GESTIÓN DE LA PARTICIPACIÓN SOCIAL</t>
  </si>
  <si>
    <t>GESTIÓN RED DE SERVICIOS</t>
  </si>
  <si>
    <t>GESTIÓN DEL CONTROL Y LA EVALUACIÓN</t>
  </si>
  <si>
    <t>GESTIÓN DE LA MEJORA</t>
  </si>
  <si>
    <t>OBJETIVO</t>
  </si>
  <si>
    <t>Establecer los lineamientos estratégicos que orienten el desarrollo organizacional de la ESE Metrosalud como prestadora de servicios de salud.</t>
  </si>
  <si>
    <t>Formular y evaluar los planes institucionales para contribuir al logro de la Estrategia organizacional de la E.S.E. METROSALUD.</t>
  </si>
  <si>
    <t>Gestionar la oferta de servicios de la ESE Metrosalud para mejorar el crecimiento y rentabilidad necesarios para la sostenibilidad financiera.</t>
  </si>
  <si>
    <t>Implementar el Modelo de Comunicación Organizacional con el fin de mejorar las relaciones con los usuarios, la comunidad general, los servidores públicos y demás grupos de interés, al igual que fortalecer la cultura corporativa.</t>
  </si>
  <si>
    <t>Garantizar que las actuaciones administrativas y judiciales se enmarquen dentro de los parametros legales, con el fin de preservar el orden juridico.</t>
  </si>
  <si>
    <t xml:space="preserve">
Administrar el Talento Humano requerido por la E.S.E. Metrosalud para mejorar las competencias, el desempeno y la satisfacción del cliente interno.</t>
  </si>
  <si>
    <t xml:space="preserve">Administrar los bienes y servicios de la ESE METROSALUD con el fin de minimizar los riesgos relacionados con el ambiente fisico. </t>
  </si>
  <si>
    <t>Generar la información confiable y oportuna (integral e integrada) de cada proceso corporativo con el propósito de soportar la toma de decisiones y la correcta operación del sistema de gestión organizacional.</t>
  </si>
  <si>
    <t xml:space="preserve">Administrar los recursos financieros con el fin de mejorar los resultados económicos y financieros </t>
  </si>
  <si>
    <t>Realizar el ingreso del usuario a la institución con el fin de garantizar el acceso a los servicios de salud.</t>
  </si>
  <si>
    <t>Prestar servicios de atención ambulatoria aplicando técnicas e instrumentos de evaluación, diagnóstico y tratamiento en el marco de las normas legales vigentes que den respuesta a las expectativas de la población objeto.</t>
  </si>
  <si>
    <t>Informar y orientar al usuario y su familia sobre la continuidad de su proceso de atención integral en salud  con el fin de satisfacer sus necesidades</t>
  </si>
  <si>
    <t>Gestionar  espacios y mecanismos de participación  social con el fin de orientar e informar a la comunidad, usuario y familia.</t>
  </si>
  <si>
    <t>Ejecutar el sistema de referencia y contrareferencia para facilitar el acceso de los usuarios a una atencion integral en salud</t>
  </si>
  <si>
    <t>Evaluar, retroalimentar y acompañar los procesos para contribuir al mejoramiento de la gestion integral.</t>
  </si>
  <si>
    <t>SUBPROCESOS</t>
  </si>
  <si>
    <t>OBJETIVO SUBPROCESO</t>
  </si>
  <si>
    <t>RESULTADO</t>
  </si>
  <si>
    <t>INDICADOR</t>
  </si>
  <si>
    <t>PROCEDIMIENTOS</t>
  </si>
  <si>
    <t>DIRECCIONAMIENTO ESTRATEGICO</t>
  </si>
  <si>
    <t>SUBPROCESO DEFINICIÓN ESTRATEGIA ORGANIZACIONAL</t>
  </si>
  <si>
    <t>Definir los lineamientos estratégicos que guiarán la organización en el largo plazo con el fin de responder a la dinámica del entorno</t>
  </si>
  <si>
    <t>Estrategia organizacional establecida</t>
  </si>
  <si>
    <t>Indice de cumplimiento de las líneas estratégicas</t>
  </si>
  <si>
    <t>REVISIÓN Y AJUSTE DE LA PLATAFORMA ESTRATÉGICA</t>
  </si>
  <si>
    <t>DEFINICIÓN DE POLÌTICAS INSTITUCIONALES Y  LÍNEAS ESTRATÉGICAS</t>
  </si>
  <si>
    <t>GESTIÓN ÉTICA INSTITUCIONAL</t>
  </si>
  <si>
    <t>IMPLEMENTACIÓN DE LA ESTRATEGIA ORGANIZACIONAL</t>
  </si>
  <si>
    <t>EVALUACIÓN DE LA IMPLEMENTACIÓN DE LA ESTRATEGIA ORGANIZACIONAL</t>
  </si>
  <si>
    <t>SUBPROCESO DEFINICIÓN ESTRUCTURA DE PROCESOS</t>
  </si>
  <si>
    <t>Establecer los procesos corporativos y sus interrelaciones con el fin de facilitar el cumplimiento de la Estrategia organizacional y la satisfacción de las necesidades del usuario</t>
  </si>
  <si>
    <t>Estructura de procesos Implementada</t>
  </si>
  <si>
    <t>Nivel de implementación de los procesos y procedimientos institucionales</t>
  </si>
  <si>
    <t>REVISIÓN Y AJUSTE DE LA ESTRUCTURA DE PROCESOS</t>
  </si>
  <si>
    <t>MEJORA DE LOS PROCESOS CORPORATIVOS</t>
  </si>
  <si>
    <t>DISEÑO E IMPLEMENTACIÓN DE LOS PROCEDIMIENTOS INSTITUCIONALES</t>
  </si>
  <si>
    <t>MEJORA DE LOS PROCEDIMIENTOS CORPORATIVOS</t>
  </si>
  <si>
    <t>EVALUACIÓN DE LA IMPLEMENTACIÓN DE LA ESTRUCTURA DE PROCESOS</t>
  </si>
  <si>
    <t>SUBPROCESO DEFINICIÓN ESTRUCTURA ADMINISTRATIVA</t>
  </si>
  <si>
    <t>Definir e implementar la estructura de unidades organizacionales y equipos de trabajo con el fin de facilitar el cumplimiento de la Estructura de Procesos y la satisfacción de las necesidades del usuario</t>
  </si>
  <si>
    <t>Estructura de unidades organizacionales implementada</t>
  </si>
  <si>
    <t>Indice de funcionalidad de la estructura organizacional (Concordancia entre procesos - estructura administrativa)</t>
  </si>
  <si>
    <t>REVISIÓN Y AJUSTE DE LA ESTRUCTURA ADMINISTRATIVA</t>
  </si>
  <si>
    <t>DISEÑO E IMPLEMENTACIÓN DE EQUIPOS DE TRABAJO</t>
  </si>
  <si>
    <t>EVALUACIÓN DE LA IMPLEMENTACIÓN DE LA ESTRUCTURA ADMINISTRATIVA</t>
  </si>
  <si>
    <t>SUBPROCESO DEFINICIÓN PLANTA DE CARGOS</t>
  </si>
  <si>
    <t>Definir e implementar la Planta de Cargos y el manual de responsabilidades con el fin de facilitar el cumplimiento de la Estructura de Procesos, la Estructura Administrativa y la Estrategia Organizacional.</t>
  </si>
  <si>
    <t>Planta de cargos definida y adoptada</t>
  </si>
  <si>
    <t>Indice de funcionalidad de la estructura organizacional (Concordancia entre Procesos - Estructura Administrativa - Planta de Cargos)</t>
  </si>
  <si>
    <t>DEFINICIÓN DE LA ESTRUCTURA DE CARGOS</t>
  </si>
  <si>
    <t>DEFINICIÓN DEL MANUAL DE RESPONSABILIDADES</t>
  </si>
  <si>
    <t>DEFINICIÓN E IMPLEMENTACIÓN DE LA ESCALA SALARIAL</t>
  </si>
  <si>
    <t>EVALUACIÓN DE LA IMPLEMENTACIÓN DE LA PLANTA DE CARGOS</t>
  </si>
  <si>
    <t>SUBPROCESO GESTIÓN DE RIESGOS</t>
  </si>
  <si>
    <t>Identificar e intervenir los riesgos por proceso con el fin de minimizar todo factor de riesgo que pueda generar efectos adversos sobre los recursos de la organización, al medio ambiente o a las comunidades que dificultan o impiden el cumplimiento de la misión institucional</t>
  </si>
  <si>
    <t>MAPA DE RIESGOS</t>
  </si>
  <si>
    <t>% procesos con mapa de riesgos actualizados</t>
  </si>
  <si>
    <t>ESTABLECER EL CONTEXTO DE RIESGOS</t>
  </si>
  <si>
    <t>IDENTIFICAR LOS RIESGOS</t>
  </si>
  <si>
    <t>ANALIZAR LOS RIESGOS</t>
  </si>
  <si>
    <t>INTERVENIR LOS RIESGOS</t>
  </si>
  <si>
    <t>EVALUAR LA GESTIÓN DE RIESGOS</t>
  </si>
  <si>
    <t>PLANEACION INSTITUCIONAL</t>
  </si>
  <si>
    <t>SUBPROCESO  ELABORACIÓN INSTRUMENTOS DE GESTIÓN</t>
  </si>
  <si>
    <t>Definir los instrumentos y metodologías de trabajo requeridas por la organización con el fin de desarrollar los procesos, planes, programas y proyectos institucionales</t>
  </si>
  <si>
    <t>Instrumentos y metodologías para el desarrollo organizacional</t>
  </si>
  <si>
    <t>Servidores capacitados y formados en Instrumentos y Metodologías de Planeación</t>
  </si>
  <si>
    <t>DEFINICIÓN DE INSTRUMENTOS Y METODOLOGÍAS DE GESTIÓN</t>
  </si>
  <si>
    <t>DISEÑO DE MODELOS</t>
  </si>
  <si>
    <t>EVALUACIÓN DE LA FORMULACIÓN Y VALIDACIÓN DE LOS INSTRUMENTOS DE GESTIÓN</t>
  </si>
  <si>
    <t>SUBPROCESO FORMULACIÓN Y EVALUCIÓN DE PLANES, PROGRAMAS Y PROYECTOS</t>
  </si>
  <si>
    <t>Definir e implementar los planes, programas y proyectos con el fin de desarrollar la estrategia organizacional</t>
  </si>
  <si>
    <t>Planes, programas y proyectos evaluados</t>
  </si>
  <si>
    <t>% de cumplimiento de metas de planes, programas y proyectos</t>
  </si>
  <si>
    <t>FORMULACIÓN DE PLAN DESARROLLO</t>
  </si>
  <si>
    <t>FORMULACIÓN DE PLANES TÁCTICOS</t>
  </si>
  <si>
    <t>FORMULACIÓN DE PLAN ACCIÓN</t>
  </si>
  <si>
    <t>GESTIÓN DE PROYECTOS INSTITUCIONALES</t>
  </si>
  <si>
    <t>GESTIÓN DE LA INVESTIGACIÓN</t>
  </si>
  <si>
    <t>MONITOREO Y EVALUACIÓN DE PLANES, PROGRAMAS Y PROYECTOS</t>
  </si>
  <si>
    <t>EVALUACIÓN DE LA GESTIÓN DE LOS PLANES, PROGRAMAS Y PROYECTOS</t>
  </si>
  <si>
    <t>Gestionar el desarrollo y venta de servicios de la ESE Metrosalud para mejorar el crecimiento y rentabilidad necesarios para la sostenibilidad financiera.</t>
  </si>
  <si>
    <t>Convenios o contratos de venta de servicios formalizados</t>
  </si>
  <si>
    <t>% de ingresos por venta de servicios</t>
  </si>
  <si>
    <t>DISEÑO Y DESARROLLO DE SERVICIOS</t>
  </si>
  <si>
    <t>VENTA DE SERVICIOS (Ofertar)</t>
  </si>
  <si>
    <t>NEGOCIACIÓN Y CONTRATACIÓN DE SERVICIOS</t>
  </si>
  <si>
    <t>SEGUIMIENTO A CONVENIOS O CONTRATOS</t>
  </si>
  <si>
    <t>EVALUACIÓN DE LA GESTIÓN COMERCIAL</t>
  </si>
  <si>
    <t>GESTIÓN DE LA COMUNICACIÓN ORGANIZACIONAL</t>
  </si>
  <si>
    <t>Modelo de comunicación organizacional implementado y efectivo</t>
  </si>
  <si>
    <t>Índice de efectividad y oportunidad de la comunicación organizacional</t>
  </si>
  <si>
    <t>COMUNICACIÓN INTERNA</t>
  </si>
  <si>
    <t>COMUNICACIÓN EXTERNA</t>
  </si>
  <si>
    <t>DESARROLLO DE LAS RELACIONES CORPORATIVAS</t>
  </si>
  <si>
    <t>EVALUACIÓN DE LA GESTIÓN DE LA COMUNICACIÓN ORGANIZACIONAL</t>
  </si>
  <si>
    <t>Conceptualización Jurídica y Defensa Judicial</t>
  </si>
  <si>
    <t>Oportunidad en la conceptualización Jurídica
Falos a favor o en contra de Metrosalud</t>
  </si>
  <si>
    <t>IDENTIFICACIÓN Y DESPLIEGUE  DE LA NORMATIVIDAD</t>
  </si>
  <si>
    <t>DEFENSA Y REPRESENTACIÓN DE LOS INTERESES DE METROSALUD</t>
  </si>
  <si>
    <t>EVALUACIÓN DE LA GESTIÓN JURÍDICA</t>
  </si>
  <si>
    <t>Bienes y/o servicios asignados y administrados para la operación de cada proceso.</t>
  </si>
  <si>
    <t>Indice de ambiente fisico seguro</t>
  </si>
  <si>
    <t>CONTRATACIÓN DE BIENES Y SERVICIOS</t>
  </si>
  <si>
    <t>RECEPCIÓN Y ALMACENAMIENTO DE BIENES ALMACEN GENERAL</t>
  </si>
  <si>
    <t>RECEPCION DE BIENES ALMACEN Y FARMACIA UPSS</t>
  </si>
  <si>
    <t>DISTRIBUCIÓN BIENES DE CONSUMO ALMACÉN GENERAL</t>
  </si>
  <si>
    <t>DISTRIBUCION DE BIENES ALMECEN UPSS</t>
  </si>
  <si>
    <t>COMPROBACION DEL INVENTARIO DE BIENES CONSUMO</t>
  </si>
  <si>
    <t>COMPROBACION DEL INVENTARIO DE BIENES MUEBLES</t>
  </si>
  <si>
    <t>COMPROBACIÓN DEL INVENTARIO DE BIENES INMUEBLES</t>
  </si>
  <si>
    <t>MANTENIMIENTO DE BIENES MUEBLES</t>
  </si>
  <si>
    <t>MANTENIMIENTO DE BIENES INMUEBLES</t>
  </si>
  <si>
    <t>ASEGURAMIENTO DE BIENES</t>
  </si>
  <si>
    <t>COMPROBACION DEL INVENTARIO DE BIENES ALMACEN GENERAL</t>
  </si>
  <si>
    <t>ADMINISTRACIÓN DE CONTRATOS</t>
  </si>
  <si>
    <t>EVALUACIÓN DE LA GESTIÓN DE BIENES Y SERVICIOS</t>
  </si>
  <si>
    <t>Organización dotada de infromación que le sirva de apoyo para toma de decisiones y aprendizaje</t>
  </si>
  <si>
    <t>Porcentaje de satisfacción en la oportunidad de los informes
Proceso Automatizados</t>
  </si>
  <si>
    <t>DISEÑO DEL SISTEMA DE INFORMACIÓN</t>
  </si>
  <si>
    <t>ESTRUCTURACIÓN DE LA INFORMACIÓN</t>
  </si>
  <si>
    <t>OPERATIVIZAR EL SISTEMA DE INFORMACIÓN</t>
  </si>
  <si>
    <t>GENERAR INFORMACIÓN</t>
  </si>
  <si>
    <t>EVALUACIÓN DEL PROCESO DE GESTIÓN DE INFORMACIÓN</t>
  </si>
  <si>
    <t>Talento Humano Idòneo y Satisfecho</t>
  </si>
  <si>
    <t>NO</t>
  </si>
  <si>
    <t>INGRESO DE PERSONAL CARRERA ADMINISTRATIVA</t>
  </si>
  <si>
    <t>INGRESO DE PERSONAL OTRO TIPO DE EMPLEADOS</t>
  </si>
  <si>
    <t>ADMINISTRACIÓN SALARIOS</t>
  </si>
  <si>
    <t>ADMINISTRACIÓN SEGURIDAD SOSCIAL</t>
  </si>
  <si>
    <t>ADMINISTRACIÓN PRESTACIONES SOCIALES</t>
  </si>
  <si>
    <t>MANTENIMIENTO DE PERSONAL - CALIDAD DE VIDA LABORAL</t>
  </si>
  <si>
    <t>MANTENIMIENTO DE PERSONAL - BENEFICIOS SOCIALES - Identidad - Ocio - Recreacion</t>
  </si>
  <si>
    <t>FORMACIÓN Y CAPACITACIÓN DEL TALENTO HUMANO</t>
  </si>
  <si>
    <t>FORMACIÓN EN DOCENCIA SERVICIO</t>
  </si>
  <si>
    <t>ADMINISTRACIÓN RIESGO OCUPACIONAL</t>
  </si>
  <si>
    <t>MEDICINA DEL TRABAJO</t>
  </si>
  <si>
    <t>EVALUACIÓN DESEMPEÑO SERVIDORES PÚBLICOS</t>
  </si>
  <si>
    <t>EVALUACIÓN DESEMPEÑO ACUERDOS DE GESTIÓN</t>
  </si>
  <si>
    <t>DESVINCULACIÓN DEL TALENTO HUMANO</t>
  </si>
  <si>
    <t>EVALUACIÓN DEL PROCESO DE GESTIÓN DEL TALENTO HUMANO</t>
  </si>
  <si>
    <t>GESTION FINANCIERA</t>
  </si>
  <si>
    <t>Recursos Financieros Administrados</t>
  </si>
  <si>
    <t>Equilibrio o Deficit Financiero   y   Equilibrio o Deficit Presupuestal</t>
  </si>
  <si>
    <t>OBTENCIÓN INGRESOS PRESTACIÓN SERVICIOS USUARIOS</t>
  </si>
  <si>
    <t>OBTENCIÓN INGRESOS PRESTACIÓN SERVICIOS ENTIDADES</t>
  </si>
  <si>
    <t>OBTENCIÓN INGRESOS PRESTACIÓN SERVICIOS OTROS CONCEPTOS</t>
  </si>
  <si>
    <t>EJECUCIÓN DE PAGOS</t>
  </si>
  <si>
    <t>EJECUCIÓN DE PAGOS CAJA MENOR</t>
  </si>
  <si>
    <t>REGISTRO Y REVELACIÓN DE ESTADOS FINANCIEROS</t>
  </si>
  <si>
    <t>REGISTRO Y REVELACIÓN PRESUPUESTAL</t>
  </si>
  <si>
    <t>COSTEO DE ACTIVIDADES</t>
  </si>
  <si>
    <t>EVALUACIÓN DE LA GESTION FINANCIERA</t>
  </si>
  <si>
    <t>GESTIÓN DEL CONTROL DISCIPLINARIO</t>
  </si>
  <si>
    <t>Asegurar las actuaciones disciplinarias al interior de la Entidad dentro de los términos y condiciones definidos en la normatividad vigente, con el fin de prevenir las conductas disciplinables y promover las actuaciones de los servidores dentro de los principios y valores institucionales</t>
  </si>
  <si>
    <t>Fallos sancionatorios o resolutorios disciplinarios</t>
  </si>
  <si>
    <t>% procesos disciplinarios fallados</t>
  </si>
  <si>
    <t>ANALIZAR LAS QUEJAS Y ASUNTOS DISCIPLINARIOS</t>
  </si>
  <si>
    <t>DESARROLLAR LA INVESTIGACIÒN DISCIPLINARIA (Orodinaria o verbal)</t>
  </si>
  <si>
    <t>DESARROLLAR CONDUCTAS PREVENTIVAS EN LOS SERVIDORES</t>
  </si>
  <si>
    <t>EVALUACIÓN DEL PROCESO GESTION DEL CONTROL INTERNO DISCIPLINARIO</t>
  </si>
  <si>
    <t>SUBPROCESO PARTICIPACIÓN COMUNITARIA (EXTERNO)</t>
  </si>
  <si>
    <t>Generar  espacios y  mecanismos de  participación social con el fin de orientar,  educar  y promover la transformación cultural en salud de la  comunidad</t>
  </si>
  <si>
    <t>comunidad  orientada  y educada</t>
  </si>
  <si>
    <t>Nivel de información usuario y familia</t>
  </si>
  <si>
    <t>PLANEACIÓN DE ESPACIOS Y MECANISMOS DE PARTICIPACIÓN SOCIAL</t>
  </si>
  <si>
    <t>PROMOCIÓN DE ESPACIOS Y MECANISMOS DE PARTICIPACIÓN SOCIAL COMUNITARIA</t>
  </si>
  <si>
    <t>EVALUACIÓN DE ESPACIOS Y MECANISMOS DE PARTICIPACION SOCIAL COMUNITARIA</t>
  </si>
  <si>
    <t>SUBPROCESO PARTICIPACIÓN SOCIAL PARA EL USUARIO Y SU FAMILIA</t>
  </si>
  <si>
    <t xml:space="preserve">Generar  espacios y  mecanismos de  participación social con el fin de orientar,  educar  y promover la transformación cultural en salud del usuario y su  familia </t>
  </si>
  <si>
    <t xml:space="preserve">Usuario y familia  orientados y educados </t>
  </si>
  <si>
    <t>PLANEACIÓN DE ESPACIOS Y MECANISMOS DE PARTICIPACION SOCIAL PARA EL USUARIO Y SU FAMILIA</t>
  </si>
  <si>
    <t>ESCUCHA ACTIVA</t>
  </si>
  <si>
    <t>DEFINIR LOS ESPACIOS Y MECANISMOS DE PARTICIPACIÓN SOCIAL PARA EL USUARIO Y SU FAMILIA</t>
  </si>
  <si>
    <t>ORIENTACIÓN Y ATENCIÓN AL USUARIO</t>
  </si>
  <si>
    <t>EVALUACIÓN DE ESPACIOS Y MECANISMOS DE PARTICIPACION SOCIAL PARA EL USUARIO Y SU FAMILIA</t>
  </si>
  <si>
    <t>INGRESO DEL USUARIO</t>
  </si>
  <si>
    <t>Paciente admitido</t>
  </si>
  <si>
    <t>Oportunidad en el ingreso de los usuarios</t>
  </si>
  <si>
    <t>RECEPCIÓN DEL USUARIO</t>
  </si>
  <si>
    <t>COMPROBACIÓN DE DERECHOS</t>
  </si>
  <si>
    <t>INFORMACIÓN Y ORIENTACIÓN DEL USUARIO</t>
  </si>
  <si>
    <t>EVALUACIÓN DEL INGRESO ADMINISTRATIVO DEL USUARIO</t>
  </si>
  <si>
    <t>EGRESO DEL USUARIO</t>
  </si>
  <si>
    <t>Usuario y familia informado sobre la continuidad de su proceso atención integral en salud</t>
  </si>
  <si>
    <t xml:space="preserve">Grado de orientación e información al usuario </t>
  </si>
  <si>
    <t>INFORMACIÓN Y ORIENTACIÓN DEL USUARIO AL EGRESO DEL SERVICIO</t>
  </si>
  <si>
    <t>CONTROL DE LA SALIDA DEL USUARIO</t>
  </si>
  <si>
    <t>EVALUACIÓN DEL EGRESO DEL USUARIO</t>
  </si>
  <si>
    <t>SUBPROCESO ATENCIÓN POR CONSULTA AMBULATORIA</t>
  </si>
  <si>
    <t>Prestar servicios de atención por consulta ambulatoria aplicando técnicas e instrumentos de evaluación, diagnóstico y tratamiento, en el marco de las normas legales vigentes, que den respuesta a las expectativas de la población objeto</t>
  </si>
  <si>
    <t>Usuario atendido satisfactoriamente</t>
  </si>
  <si>
    <t>Eventos adversos asociados a consulta externa
Medicamentos
Satisfación del usuario</t>
  </si>
  <si>
    <t>ATENCIÓN AL USUARIO POR CONSULTA EXTERNA</t>
  </si>
  <si>
    <t>ATENCIÓN CLÍNICA AMBULATORIA POR ODONTOLOGÍA</t>
  </si>
  <si>
    <t>ATENCIÓN CLÍNICA URGENTE POR ODONTOLOGÍA</t>
  </si>
  <si>
    <t>EVALUACIÓN DE LA ATENCIÓN INTEGRAL POR CONSULTA AMBULATORIA</t>
  </si>
  <si>
    <t>SUBPROCESO ATENCIÓN INTEGRAL FARMACÉUTICA</t>
  </si>
  <si>
    <t>Prestar servicios de atención farmacéutica interna y externa en el marco de las normas legales vigentes, que den respuesta a las expectativas de la población objeto</t>
  </si>
  <si>
    <t>Eventos adversos por fallas en la atención por farmacia
Satisfación del usuario</t>
  </si>
  <si>
    <t>DISPENSACIÓN DE MEDICAMENTOS</t>
  </si>
  <si>
    <t>DISTRIBUCIÓN DOSIS 24 HORAS</t>
  </si>
  <si>
    <t>DISTRIBUCIÓN REPOSICIÓN POR FACTURACIÓN</t>
  </si>
  <si>
    <t>DISTRIBUCIÓN POR CONTROL DE INVENTARIOS</t>
  </si>
  <si>
    <t>EVALUACIÓN DEL SUBPROCESO ATENCIÓN INTEGRAL FARMACÉUTICA</t>
  </si>
  <si>
    <t>SUBPROCESO ATENCIÓN POR URGENCIAS</t>
  </si>
  <si>
    <t>Prestar servicios de atención por urgencias aplicando técnicas e instrumentos de evaluación, diagnóstico y tratamiento, en el marco de las normas legales vigentes, que den respuesta a las expectativas de la población objeto</t>
  </si>
  <si>
    <t>Eventos adversos por fallas en la atención por urgencias
Satisfación del usuario</t>
  </si>
  <si>
    <t>CLASIFICACIÓN Y PRIORIZACIÓN DEL USUARIO</t>
  </si>
  <si>
    <t>ATENCIÓN DEL USUARIO EN EL SERVICIO DE URGENCIAS</t>
  </si>
  <si>
    <t>EVALUACIÓN DE LA ATENCIÓN INTEGRAL POR URGENCIAS</t>
  </si>
  <si>
    <t>ATENCIÓN INTEGRAL DEL COMPONENTE PROMOCIÓN Y PREVENCIÓN</t>
  </si>
  <si>
    <t>Realizar actividades individuales y colectivas de promoción de la salud y prevención de la enfermedad a la población usuaria de la ESE Metrosalud con el fin de intervenir el riesgo de enfermedad y muerte por causas evitables.</t>
  </si>
  <si>
    <t>Usuario informado con riesgos para la salud intervenidos.</t>
  </si>
  <si>
    <t>Tasa de morbilidad y mortalidad evitable
Usuarios controlados por programa</t>
  </si>
  <si>
    <t>DISEÑO Y/O ADOPCIÓN DE PROGRAMAS INTRAMURALES</t>
  </si>
  <si>
    <t>ATENCIÓN DEL USUARIO EN PROGRAMAS INTRAMURALES</t>
  </si>
  <si>
    <t>SEGUIMIENTO Y EVALUACIÓN DE PROGRAMAS</t>
  </si>
  <si>
    <t>EVALUACIÓN DE LA GESTIÓN DEL COMPONENTE DE PROMOCIÓN Y PREVENCIÓN</t>
  </si>
  <si>
    <t>ATENCIÓN INTEGRAL DEL COMPONENTE HOSPITALARIO</t>
  </si>
  <si>
    <t>Prestar servicios de atención  hospitalaria aplicando técnicas e instrumentos de evaluación, diagnostico, tratamiento y rehabilitación en el marco de las normas legales vigentes que den respuesta a las expectativas de la población objeto de manera ágil y oportuna</t>
  </si>
  <si>
    <t>usuario atendido hospitalariamente</t>
  </si>
  <si>
    <t>Satisfacción del usuario</t>
  </si>
  <si>
    <t>RECEPCIÓN DEL USUARIO EN EL SERVICIO</t>
  </si>
  <si>
    <t>ATENCIÓN AL USUARIO EN EL SERVICIO</t>
  </si>
  <si>
    <t>EVALUACIÓN DE LA ATENCIÓN INTEGRAL HOSPITALARIA</t>
  </si>
  <si>
    <t>SUBPROCESO ATENCIÓN POR LABORATORIO CLÍNICO</t>
  </si>
  <si>
    <t>Prestar servicios de laboratorio clínico para apoyar el diagnóstico y plan de tratamiento del usuario</t>
  </si>
  <si>
    <t>Exámen diagnóstico interpretado</t>
  </si>
  <si>
    <t>Satisfacción del usuario (Proceso Atención por Laboratorio
Evento Adverso (Mala interpretación)</t>
  </si>
  <si>
    <t>EVALUACIÓN DE LA ATENCIÓN INTEGRAL POR LABORATORIO CLÍNICO</t>
  </si>
  <si>
    <t>SUBPROCESO ATENCIÓN POR IMAGENOLOGÍA</t>
  </si>
  <si>
    <t>Prestar servicios de imagenología para apoyar el diagnóstico y plan de tratamiento del usuario</t>
  </si>
  <si>
    <t>Usuario atendido por ayudas diagnóstica</t>
  </si>
  <si>
    <t>Satisfaccion al Usuario
% Placas repetidas
% Facturacion</t>
  </si>
  <si>
    <t>EVALUACIÓN DE LA ATENCIÓN INTEGRAL POR IMAGENOLOGÍA</t>
  </si>
  <si>
    <t>GESTIÓN DE LA RED DE SERVICIOS</t>
  </si>
  <si>
    <t>Desarrollar estrategias de coordinación entre los diferentes elementos de la red y con la comunidad con el fin de incrementar la eficiencia y la calidad de la prestación de servicios</t>
  </si>
  <si>
    <t>Red de servicios caraterizada y organizada</t>
  </si>
  <si>
    <t>DEFINICIÓN DE LA RED DE SERVICIOS</t>
  </si>
  <si>
    <t>REORGANIZACIÓN DE LA RED DE SERVICIOS</t>
  </si>
  <si>
    <t>TRAMITE DE LA REFERENCIA DEL USUARIO</t>
  </si>
  <si>
    <t xml:space="preserve">TRAMITE DEL TRASLADO </t>
  </si>
  <si>
    <t xml:space="preserve">EJECUTAR LA CONTRAREFERENCIA </t>
  </si>
  <si>
    <t>EVALUAR LA GESTIÓN DE LA RED DE SERVICIOS</t>
  </si>
  <si>
    <t>GESTIÓN DEL CONTROL Y LA EVALUACIÓN ORGANIZACIONAL</t>
  </si>
  <si>
    <t>Estado de avance en el mejoramiento de los procesos</t>
  </si>
  <si>
    <t>Porcentaje de avance en el mejoramiento de los procesos</t>
  </si>
  <si>
    <t>PLANEACIÓN DE LA EVALUACIÓN ORGANIZACIONAL</t>
  </si>
  <si>
    <t>EVALUACIÓN  LOS ELEMENTOS ORGANIZACIONALES</t>
  </si>
  <si>
    <t>AUTOEVALUACIÓN DE LOS ELEMENTOS ORGANIZACIONALES</t>
  </si>
  <si>
    <t>SEGUIMIENTO A LA EVALUACIÓN ORGANIZACIONAL</t>
  </si>
  <si>
    <t>EVALUACIÓN DEL PROCESO GESTIÓN DEL CONTROL ORGANIZACIONAL</t>
  </si>
  <si>
    <t>GESTIÓN DE LA MEJORA INSTITUCIONAL</t>
  </si>
  <si>
    <t>Desarrollar acciones correctivas, preventivas y de mejora continua para el logro de los objetivos institucionales.</t>
  </si>
  <si>
    <t>FORMULACIÓN DE PLANES Y PROGRAMAS DE MEJORA</t>
  </si>
  <si>
    <t>DESPLIEGUE DE LOS PLANES Y PROGRAMAS DE MEJORA</t>
  </si>
  <si>
    <t>SEGUIMIENTO A LOS RESULTADOS DE LA MEJORA INSTITUCIONAL</t>
  </si>
  <si>
    <t>ESTRUCTURA DE PROCESOS E.S.E. METROSALUD</t>
  </si>
  <si>
    <t>Lineamientos de operación de la ESE Metrosalud</t>
  </si>
  <si>
    <t>Indice de cumplimiento de las líneas estratégicas - Nivel cumplimiento misión institucional</t>
  </si>
  <si>
    <t>Planes, programas proyectso institucionales</t>
  </si>
  <si>
    <t>% cumplimiento plan desarrollo - % cumplimiento plan de gestión</t>
  </si>
  <si>
    <t>Oportunidad en la conceptualización Jurídica
Fallos a favor o en contra de Metrosalud</t>
  </si>
  <si>
    <t>Clima laboral - Calificación desempeño institucional</t>
  </si>
  <si>
    <t>Información soporte para la toma de decisiones y aprendizaje</t>
  </si>
  <si>
    <t>Satisfacción del usuario con la atención ambulatoria</t>
  </si>
  <si>
    <t>Satisfacción del usuario en la orientación e información</t>
  </si>
  <si>
    <t xml:space="preserve">Usuario, familia, comunidad orientados y educados </t>
  </si>
  <si>
    <t>Nivel de información usuario, familia, comunidad</t>
  </si>
  <si>
    <t>usuario con accesibilidad facilitada a la atencion integral en salud</t>
  </si>
  <si>
    <t>Satisfacción del usuario
Eventos adversos por fallas en la remisión</t>
  </si>
  <si>
    <t>META</t>
  </si>
  <si>
    <t>AMENAZA</t>
  </si>
  <si>
    <t>CAUSAS</t>
  </si>
  <si>
    <t>CONSECUENCIAS</t>
  </si>
  <si>
    <t>SEVERIDAD</t>
  </si>
  <si>
    <t>FRECUENCIA</t>
  </si>
  <si>
    <t>COSTOS</t>
  </si>
  <si>
    <t>POSIBILIDAD INTERVENCIÓN</t>
  </si>
  <si>
    <t>≥ 90%</t>
  </si>
  <si>
    <t>INDICADOR PROCESO</t>
  </si>
  <si>
    <t>INDICADOR SUBPROCESO</t>
  </si>
  <si>
    <t>≥ 0,55</t>
  </si>
  <si>
    <t>≥ 36,56997</t>
  </si>
  <si>
    <t>Índice de cumplimiento de las líneas estratégicas</t>
  </si>
  <si>
    <r>
      <t xml:space="preserve">% de incremento en venta de servicios
</t>
    </r>
    <r>
      <rPr>
        <sz val="10"/>
        <color rgb="FFC00000"/>
        <rFont val="Calibri"/>
        <family val="2"/>
        <scheme val="minor"/>
      </rPr>
      <t>% de aumento en nuevos mercados o productos</t>
    </r>
  </si>
  <si>
    <t>Cobertura medios de comunicación</t>
  </si>
  <si>
    <t>Índice de hospital seguro
Índice de oportunidad
Satisfacción del usuario (global)</t>
  </si>
  <si>
    <t>% de llamadas posventa efectivas</t>
  </si>
  <si>
    <t>Índice de la gestión de la participación social: Nuevos espacios de participación social creados + Cobertura de grupos poblacionales
Índice de gestión de la participación social: Vulneración de derechos + % de quejas y reclamos con respuesta antes de 15 días</t>
  </si>
  <si>
    <t>Demanda no atendida de la red de servicios
Productividad de la capacidad instalada</t>
  </si>
  <si>
    <t>% de requerimientos externos con respuesta jurídica oportuna
% de procesos soportados técnica y jurídicamente</t>
  </si>
  <si>
    <t>100%
100%</t>
  </si>
  <si>
    <t>Índice de ambiente fisico seguro: % de bienes y servicios adquiridos oportunamente + % cumplimiento de estándares de habilitación en infraestructura y gestión de insumos</t>
  </si>
  <si>
    <t>Índice de gestión de la información: Oportunidad en al respuesta a solicitudes del usuario + % disponibilidad del sistema + Satisfacción del usuario con el sistema</t>
  </si>
  <si>
    <t>Variación del resultado por proceso</t>
  </si>
  <si>
    <t>≥ 1</t>
  </si>
  <si>
    <t>Índice de efectividad del Pr de gestión del control y la evaluación: Adh al procedimiento de evaluación + % cumplimiento programa de evaluaciones + % cumplimiento oportunidad de entrega de informes de evaluación o seguimiento + % de procedimientos autoevaluados con PC + % de procedimientos autoevaluados con indicadores</t>
  </si>
  <si>
    <t>Índice de gestión del talento humano: satisfacción del cliente interno + índice de clima laboral + % servidores con calificación desempeño destacado</t>
  </si>
  <si>
    <t>Índice de cumplimiento planes, programas y proyectos: % cumplimiento plan desarrollo + % cumplimiento plan de gestión + % cumplimiento plan de acción</t>
  </si>
  <si>
    <t xml:space="preserve">≥ 5%
</t>
  </si>
  <si>
    <t>Resultado del equilibrio o déficit financiero
Resultado del equilibrio presupuestal con recaudo
Evolución del gasto por unidad de valor relativo producida</t>
  </si>
  <si>
    <t xml:space="preserve">≥ 1
&lt;0,9
</t>
  </si>
  <si>
    <t>% de usuarios con actualización de datos
% de glosas por mala identificación del usuario
Demanda no atendida</t>
  </si>
  <si>
    <t>≥ 6,447
≥ 86%
≥ 94%</t>
  </si>
  <si>
    <t xml:space="preserve">
≥ 90%
≥ 70%
</t>
  </si>
  <si>
    <t xml:space="preserve">
90%
84%
</t>
  </si>
  <si>
    <r>
      <t xml:space="preserve">Tasa de procesos disciplinarios de Metrosalud
</t>
    </r>
    <r>
      <rPr>
        <sz val="10"/>
        <color rgb="FFFF0000"/>
        <rFont val="Calibri"/>
        <family val="2"/>
        <scheme val="minor"/>
      </rPr>
      <t>% de procesos disciplinarios en firme
Oportunidad de los procesos disciplinarios</t>
    </r>
  </si>
  <si>
    <r>
      <t xml:space="preserve">
≥ 90%
</t>
    </r>
    <r>
      <rPr>
        <sz val="10"/>
        <color rgb="FFFF0000"/>
        <rFont val="Calibri"/>
        <family val="2"/>
      </rPr>
      <t>≤</t>
    </r>
    <r>
      <rPr>
        <sz val="9"/>
        <color rgb="FFFF0000"/>
        <rFont val="Calibri"/>
        <family val="2"/>
      </rPr>
      <t xml:space="preserve"> 30 días</t>
    </r>
  </si>
  <si>
    <t>7,427
94,9%</t>
  </si>
  <si>
    <t>FALLOS - PTorres_JLópez</t>
  </si>
  <si>
    <t>No existe código de ética y buen gobierno o este no se ajusta a la realidad institucional</t>
  </si>
  <si>
    <t>Código de ética no conocido por el personal</t>
  </si>
  <si>
    <t>Metodología para el ajuste de la PE no coherente con la metodología para la formulación del Plan de Dsllo</t>
  </si>
  <si>
    <t>Ajuste de la PE, políticas y líneas estratégicas, no participativas (con representantes de todos los grupos de interés)</t>
  </si>
  <si>
    <t>Plataforma estratégica, políticas y líneas estratégicas, no conocida por el personal</t>
  </si>
  <si>
    <t>Plataforma Estratégica, Políticas institucional y líneas estratégicas desactualizadas y/o descontextualizadas</t>
  </si>
  <si>
    <t>Acto administrativo no registrado en el control de resoluciones de la Oficina Asesora Jurídica</t>
  </si>
  <si>
    <t>Normograma institucional desactualizado</t>
  </si>
  <si>
    <t>No monitoreo del cumplimiento del acto administrativo</t>
  </si>
  <si>
    <t>Código de ética construido de forma no participativa (con representantes de todos los grupos de interés)</t>
  </si>
  <si>
    <t>No se realiza presentación de la gestión (rendición de cuentas) a clientes internos y externos</t>
  </si>
  <si>
    <t>Incumplimiento en la ejecución y entrega oportuna de informes (rendición de cuentas) de ley a entes de control</t>
  </si>
  <si>
    <t>Rendición de cuentas a entes de control sin validación por la Gerencia</t>
  </si>
  <si>
    <t>No se definen acuerdos de gestión</t>
  </si>
  <si>
    <t>Acuerdos de gestión no concertados</t>
  </si>
  <si>
    <t>Evaluación de acuerdos de gestión no realizada en los tiempos establecidos</t>
  </si>
  <si>
    <t>Evaluación de acuerdos de gestión no firmados por las partes</t>
  </si>
  <si>
    <t>Estructura de Procesos no acorde con el Sistema Metrosalud</t>
  </si>
  <si>
    <t>Estructura de Procesos no aprobada por Junta Directiva</t>
  </si>
  <si>
    <t>No se tienen las relaciones entre cada uno de los procesos y/o procedimientos</t>
  </si>
  <si>
    <t>Procesos y procedimientos no revisados y actualizados de acuerdo a los lineamientos institucionales</t>
  </si>
  <si>
    <t>Procesos y procedimientos no completamente documentados (con fichas técnicas de PC e Indicadores e Instrumentos de medición)</t>
  </si>
  <si>
    <t>Procesos y procedimientos no conocidos por los servidores de la institución que los operan</t>
  </si>
  <si>
    <t>Procesos y procedimientos construidos en un lenguaje poco claro, de no fácil comprensión</t>
  </si>
  <si>
    <t>No concordancia entre las Unidades Administrativas definidas y la estructura de procesos, el direccionamiento estratégico, el plan de desarrollo y la normativa vigente</t>
  </si>
  <si>
    <t>Equipos de trabajo definidos no se corresponden con la estructura de la Unidad Adtiva</t>
  </si>
  <si>
    <t>Equipos de trabajo conformados por insuficiente número de servidores o de perfil no pertinente</t>
  </si>
  <si>
    <t>Las metas definidas para el equipo de trabajo no agregan valor para el cumplimiento de las metas institucionales</t>
  </si>
  <si>
    <t>No se realiza seguimiento o evaluación oportuno, a las metas y compromisos del equipo de trabajo</t>
  </si>
  <si>
    <t>Metodología para la gestión del riesgo está desactualizada</t>
  </si>
  <si>
    <t>La metodología para la gestión del riesgo no se aplica como está documentada</t>
  </si>
  <si>
    <t>La identificación y valoración de riesgos por proceso realizada por personas que no conocen el proceso</t>
  </si>
  <si>
    <t>La identificación y valoración de riesgos por proceso realizada con baja participación de las personas que conocen y aplican el proceso</t>
  </si>
  <si>
    <t>Fallos o eventos definidos no son claros y/o pertinentes</t>
  </si>
  <si>
    <t>Las acciones de intervención definidas no mitigan el riesgo</t>
  </si>
  <si>
    <t>Plan de intervención de riesgos realizado por personas ajenas al proceso</t>
  </si>
  <si>
    <t>Mapa de riesgos del proceso y plan de intervención, no conocidos por el personal que opera el proceso</t>
  </si>
  <si>
    <t>No se realiza seguimiento y evaluación oportuna al plan de intervención de riesgos</t>
  </si>
  <si>
    <t>El mapa de riesgos por proceso no se actualiza en los tiempos definidos en la metodología</t>
  </si>
  <si>
    <t>Los Instrumentos, metodologías y modelos institucionales no responden a necesidades</t>
  </si>
  <si>
    <t>Los Instrumentos, metodologías y modelos institucionales no acordes con la estructura documental</t>
  </si>
  <si>
    <t>Los Instrumentos, metodologías y modelos institucionales no formalmente adoptados</t>
  </si>
  <si>
    <t>Los Instrumentos, metodologías y modelos institucionales no implementados</t>
  </si>
  <si>
    <t>Los actos administrativos (Resoluciones) emitidas por la organización, carecen de análisis y soporte legal de la Oficina Asesora Jurídica</t>
  </si>
  <si>
    <t>Actos administrativos no desplegados oportunamente, a las partes interesadas</t>
  </si>
  <si>
    <t>No se cuenta con lineamientos de gerencia para el ajuste del Plan de Dsllo</t>
  </si>
  <si>
    <t>Plan de Dsllo, aprobado, adoptado y/o ajustado, no conocido por los entes de control</t>
  </si>
  <si>
    <t>Planes, programas y proyectos no ajustados opotunamente, de acuerdo con las desviaciones detectadas</t>
  </si>
  <si>
    <t>Metodología para contrucción y/o ajuste de los Planes y Proyecto, desactualizada</t>
  </si>
  <si>
    <t>Definición de Planes, Programas y Proyectos, no es participativa (con representantes de todos los grupos de interés)</t>
  </si>
  <si>
    <t>Planes (Dsllo, Gestión y Acción) no aprobados por JD</t>
  </si>
  <si>
    <t>No se hace seguimiento y evaluación oportuna a los Planes, Programas y Proyectos</t>
  </si>
  <si>
    <t>Proyecto definido no es acorde con las necesidades de la institución</t>
  </si>
  <si>
    <t>Proyecto no elaborado de acuerdo a la metodología requerida</t>
  </si>
  <si>
    <t>Proyecto no presentado oportunamentei</t>
  </si>
  <si>
    <t>No se realiza simulación financiera a los proyectos que lo requieran (los que generan rentabilidad económica)</t>
  </si>
  <si>
    <t>Planes, Programas y Proyectos (estrategias, acciones, metas y tiempos) no conocidos oportunamente por el personal</t>
  </si>
  <si>
    <t>No se tiene análisis de oferta demanda con determinación de necesidades del mercado</t>
  </si>
  <si>
    <t>No existe estudio de mercado con identificación de clientes potenciales (nichos de mercado)</t>
  </si>
  <si>
    <t>No se tiene plan de mercadeo y ventas o no cumple con lo definido en procedimiento de formulación de planes tácticos (actividades, metas, presupuesto de ventas, responsables)</t>
  </si>
  <si>
    <t>Portafolio de servicios desactualizado</t>
  </si>
  <si>
    <t>Portafolio de servicios no conocido por grupos de interés</t>
  </si>
  <si>
    <t>1.       Concentración de autoridad o exceso de poder.</t>
  </si>
  <si>
    <t>2.       Extralimitación de funciones</t>
  </si>
  <si>
    <t>3.       Ausencia de canales de comunicación</t>
  </si>
  <si>
    <t>4.       Amiguismo y clientelismo</t>
  </si>
  <si>
    <t>5.       Soborno (Cohecho)</t>
  </si>
  <si>
    <t>6.       Tráfico de influencias</t>
  </si>
  <si>
    <t>7.       Falta de información sobre el estado del proceso del trámite al interior de la entidad.</t>
  </si>
  <si>
    <t>8.       Peculado por apropiación</t>
  </si>
  <si>
    <t xml:space="preserve">1.       Incumplimiento en la ejecución y entrega de informes que establece la ley </t>
  </si>
  <si>
    <t>2.       Panorama de riegos desactualizado lo que genera riego para la salud de los servidores</t>
  </si>
  <si>
    <t>3.       Perdida de posicionamiento y competitividad de Metrosalud en el mercado</t>
  </si>
  <si>
    <t>4.       Políticas institucionales desarticuladas al direccionamiento estratégico</t>
  </si>
  <si>
    <t>5.       Políticas institucionales no conocidas por todos los servidores y grupos de interés</t>
  </si>
  <si>
    <t>6.       Plataforma estratégica institucional desplegada parcialmente en la red de servicios de salud</t>
  </si>
  <si>
    <t>7.       Salarios de los empleos asignados de manera arbitraria y sin soporte (NO es una amenaza)</t>
  </si>
  <si>
    <t>8.       Planta de cargos definida sin criterios y estudios técnicos</t>
  </si>
  <si>
    <t>9.       La aplicación de los procesos y procedimientos se realiza de diferente manera en la ESE</t>
  </si>
  <si>
    <t>10.    La aplicación de los controles institucionales se realiza a discrecionalidad</t>
  </si>
  <si>
    <t>11.    Ejecución de responsabilidades fuera de los estándares o criterios definidos institucionalmente o en las normas vigentes</t>
  </si>
  <si>
    <t>12.    Reprocesos o retrocesos que lentifican los procedimientos</t>
  </si>
  <si>
    <t>13.    Información insuficiente que genera incertidumbre en la toma de decisiones</t>
  </si>
  <si>
    <t>14.    La limitada retroalimentación de los diferentes procesos organizacionales de la empresa afecta el aprendizaje organizacional</t>
  </si>
  <si>
    <t>15.    Asignación de funciones y responsabilidades diferentes a las contempladas en el manual de funciones y competencias laborales</t>
  </si>
  <si>
    <t>16.    Actividad institucional realizada sin soporte normativo</t>
  </si>
  <si>
    <t>17.    Planes formulados no incluyen los principales problemas u oportunidades de mejora</t>
  </si>
  <si>
    <t>1.       Instrumentos y metodologías institucionales no responden a necesidades</t>
  </si>
  <si>
    <t>2.       Objetivos y metas a lograr no sean conocidos por los responsables</t>
  </si>
  <si>
    <t>3.       Evaluación de planes institucionales carezca de sistematicidad y retroalimentación</t>
  </si>
  <si>
    <t>4.       La aplicación de los procesos y procedimientos se realiza de diferente manera en la ESE</t>
  </si>
  <si>
    <t>5.       La aplicación de los controles institucionales se realiza a discrecionalidad</t>
  </si>
  <si>
    <t>6.       Ejecución de responsabilidades fuera de los estándares o criterios definidos institucionalmente o en las normas vigentes</t>
  </si>
  <si>
    <t>7.       Reprocesos o retrocesos que lentifican los procedimientos</t>
  </si>
  <si>
    <t>8.       Información insuficiente que genera incertidumbre en la toma de decisiones</t>
  </si>
  <si>
    <t>9.       La limitada retroalimentación de los diferentes procesos organizacionales de la empresa afecta el aprendizaje organizacional</t>
  </si>
  <si>
    <t>10.    Asignación de funciones y responsabilidades diferentes a las contempladas en el manual de funciones y competencias laborales</t>
  </si>
  <si>
    <t>11.    Actividad institucional realizada sin soporte normativo</t>
  </si>
  <si>
    <t>12.    Planes formulados no incluyen los principales problemas u oportunidades de mejora</t>
  </si>
  <si>
    <t>1.       Soborno (Cohecho)</t>
  </si>
  <si>
    <t>2.       Tráfico de influencias</t>
  </si>
  <si>
    <t>3.       Falta de información sobre el estado del proceso del trámite al interior de la entidad.</t>
  </si>
  <si>
    <t>4.       Peculado por apropiación</t>
  </si>
  <si>
    <t>1.                Servicios ofertados no sean los requeridos por la población objeto</t>
  </si>
  <si>
    <t>2.                Bajos costos de la competencia</t>
  </si>
  <si>
    <t>3.                Contratos y/o convenios para prestación de servicios a la población objeto se realicen sin las formalidades plenas</t>
  </si>
  <si>
    <t>4.                Conocimiento limitado de la normatividad frente a la contratación de prestación de servicios de salud</t>
  </si>
  <si>
    <t>5.                Plan de ventas no corresponde con las expectativas y proyecciones presupuestales de ingresos</t>
  </si>
  <si>
    <t>6.                Falta de efectividad y oportunidad en la Gestión contractual</t>
  </si>
  <si>
    <t>7.                La aplicación de los procesos y procedimientos se realiza de diferente manera en la ESE</t>
  </si>
  <si>
    <t>8.                La aplicación de los controles institucionales se realiza a discrecionalidad</t>
  </si>
  <si>
    <t>9.                Ejecución de responsabilidades fuera de los estándares o criterios definidos institucionalmente o en las normas vigentes</t>
  </si>
  <si>
    <t>10.             Reprocesos o retrocesos que lentifican los procedimientos</t>
  </si>
  <si>
    <t>11.             Información insuficiente que genera incertidumbre en la toma de decisiones</t>
  </si>
  <si>
    <t>12.             La limitada retroalimentación de los diferentes procesos organizacionales de la empresa afecta el aprendizaje organizacional</t>
  </si>
  <si>
    <t>13.             Asignación de funciones y responsabilidades diferentes a las contempladas en el manual de funciones y competencias laborales</t>
  </si>
  <si>
    <t>14.             Actividad institucional realizada sin soporte normativo</t>
  </si>
  <si>
    <t>15.             Planes formulados no incluyen los principales problemas u oportunidades de mejora</t>
  </si>
  <si>
    <t>1.       Comunicación institucional es poco efectiva</t>
  </si>
  <si>
    <t>2.       Pérdida de imagen y credibilidad institucional por el desconocimiento de los medios informativos institucionales, por parte de los funcionarios de la Entidad y de la Sociedad en general.</t>
  </si>
  <si>
    <t>3.       La aplicación de los procesos y procedimientos se realiza de diferente manera en la ESE</t>
  </si>
  <si>
    <t>4.       La aplicación de los controles institucionales se realiza a discrecionalidad</t>
  </si>
  <si>
    <t>5.       Ejecución de responsabilidades fuera de los estándares o criterios definidos institucionalmente o en las normas vigentes</t>
  </si>
  <si>
    <t>6.       Reprocesos o retrocesos que lentifican los procedimientos</t>
  </si>
  <si>
    <t>7.       Información insuficiente que genera incertidumbre en la toma de decisiones</t>
  </si>
  <si>
    <t>8.       La limitada retroalimentación de los diferentes procesos organizacionales de la empresa afecta el aprendizaje organizacional</t>
  </si>
  <si>
    <t>9.       Asignación de funciones y responsabilidades diferentes a las contempladas en el manual de funciones y competencias laborales</t>
  </si>
  <si>
    <t>10.    Actividad institucional realizada sin soporte normativo</t>
  </si>
  <si>
    <t>11.    Planes formulados no incluyen los principales problemas u oportunidades de mejora</t>
  </si>
  <si>
    <t>1.       Ocultar a la ciudadanía la información considerada pública.</t>
  </si>
  <si>
    <t>2.       Soborno (Cohecho)</t>
  </si>
  <si>
    <t xml:space="preserve">3.       Tráfico de influencias </t>
  </si>
  <si>
    <t>4.       Falta de información sobre el estado del proceso del trámite al interior de la entidad.</t>
  </si>
  <si>
    <t>5.       Peculado por apropiación</t>
  </si>
  <si>
    <t>1.       Contratos de bienes y/o servicios para los servicios de salud se realicen sin las formalidades plenas</t>
  </si>
  <si>
    <t>2.       Reducida continuidad en las políticas de salud del país, multiplicidad y cambio constante en la normatividad en salud</t>
  </si>
  <si>
    <t>3.       Respuesta inoportuna a las solicitudes de requerimientos legales</t>
  </si>
  <si>
    <t>4.       Normatividad vigente que afecta la ESE no sea identificada</t>
  </si>
  <si>
    <t>5.       La aplicación de los procesos y procedimientos se realiza de diferente manera en la ESE</t>
  </si>
  <si>
    <t>6.       La aplicación de los controles institucionales se realiza a discrecionalidad</t>
  </si>
  <si>
    <t>7.       Ejecución de responsabilidades fuera de los estándares o criterios definidos institucionalmente o en las normas vigentes</t>
  </si>
  <si>
    <t>8.       Reprocesos o retrocesos que lentifican los procedimientos</t>
  </si>
  <si>
    <t>9.       Información insuficiente que genera incertidumbre en la toma de decisiones</t>
  </si>
  <si>
    <t>10.    La limitada retroalimentación de los diferentes procesos organizacionales de la empresa afecta el aprendizaje organizacional</t>
  </si>
  <si>
    <t>11.    Asignación de funciones y responsabilidades diferentes a las contempladas en el manual de funciones y competencias laborales</t>
  </si>
  <si>
    <t>12.    Actividad institucional realizada sin soporte normativo</t>
  </si>
  <si>
    <t>13.    Planes formulados no incluyen los principales problemas u oportunidades de mejora</t>
  </si>
  <si>
    <t xml:space="preserve">2.       Tráfico de influencias </t>
  </si>
  <si>
    <t>2.       Condiciones contractuales establecidas con el proveedor que no se cumplen</t>
  </si>
  <si>
    <t>3.       Inventarios físicos no corresponden con los registros del sistema</t>
  </si>
  <si>
    <t>4.       Estructuras físicas de algunos puntos de la red de servicios que no cumplen con los requisitos exigidos en la normatividad aplicable</t>
  </si>
  <si>
    <t>5.       Programa de mantenimiento correctivo y preventivo que no cubre todos los bienes ni responde a lo definido por el fabricante</t>
  </si>
  <si>
    <t>6.       Hurto o daño de bienes muebles e inmuebles</t>
  </si>
  <si>
    <t>7.       La aplicación de los procesos y procedimientos se realiza de diferente manera en la ESE</t>
  </si>
  <si>
    <t>8.       La aplicación de los controles institucionales se realiza a discrecionalidad</t>
  </si>
  <si>
    <t>9.       Ejecución de responsabilidades fuera de los estándares o criterios definidos institucionalmente o en las normas vigentes</t>
  </si>
  <si>
    <t>10.    Reprocesos o retrocesos que lentifican los procedimientos</t>
  </si>
  <si>
    <t>11.    Información insuficiente que genera incertidumbre en la toma de decisiones</t>
  </si>
  <si>
    <t>12.    La limitada retroalimentación de los diferentes procesos organizacionales de la empresa afecta el aprendizaje organizacional</t>
  </si>
  <si>
    <t>13.    Asignación de funciones y responsabilidades diferentes a las contempladas en el manual de funciones y competencias laborales</t>
  </si>
  <si>
    <t>14.    Actividad institucional realizada sin soporte normativo</t>
  </si>
  <si>
    <t>15.    Planes formulados no incluyen los principales problemas u oportunidades de mejora</t>
  </si>
  <si>
    <t>1.       Estudios previos o de factibilidad manipulados por personal interesado en el futuro proceso de contratación</t>
  </si>
  <si>
    <t xml:space="preserve">2.       Pliegos de condiciones hechos a la medida de una firma en particular. </t>
  </si>
  <si>
    <t xml:space="preserve">3.       Disposiciones establecidas en los pliegos de condiciones que permiten a los participantes direccionar los procesos hacia un grupo en particular, como la media geométrica. </t>
  </si>
  <si>
    <t xml:space="preserve">4.       Restricción de la participación a través de visitas obligatorias innecesarias, establecidas en el pliego de condiciones. </t>
  </si>
  <si>
    <t>5.       Adendas que cambian condiciones generales del proceso para favorecer a grupos determinados</t>
  </si>
  <si>
    <t xml:space="preserve">6.       Urgencia manifiesta inexistente. </t>
  </si>
  <si>
    <t xml:space="preserve">7.       Designar interventores que no cuentan con conocimientos suficientes para desempeñar la función. </t>
  </si>
  <si>
    <t xml:space="preserve">8.       Concentrar las labores de supervisión de múltiples contratos en poco personal. </t>
  </si>
  <si>
    <t>9.       Contratar con compañías de papel, las cuales son especialmente creadas para participar en procesos  específicos, que no cuentan con experiencia</t>
  </si>
  <si>
    <t>10.    Inadecuada selección de proveedores</t>
  </si>
  <si>
    <t>11.    Oferentes incursos en inhabilidades, incompatibilidades, conflictos de interés.</t>
  </si>
  <si>
    <t xml:space="preserve">12.     Indebida utilización de los convenios Interadministrativos </t>
  </si>
  <si>
    <t>13.    Inadecuado uso del contrato de prestación de servicios.</t>
  </si>
  <si>
    <t>14.    Soborno (Cohecho)</t>
  </si>
  <si>
    <t xml:space="preserve">15.    Tráfico de influencias </t>
  </si>
  <si>
    <t>16.    Falta de información sobre el estado del proceso del trámite al interior de la entidad.</t>
  </si>
  <si>
    <t>17.    Peculado por apropiación</t>
  </si>
  <si>
    <t>1.       Hurto o pérdida de información institucional</t>
  </si>
  <si>
    <t>2.       Deficiencias tecnológicas en el sistema de información</t>
  </si>
  <si>
    <t>3.       Deficiencias en el procedimiento de administración de archivos que garantice la conservación y custodia de la información.</t>
  </si>
  <si>
    <t>4.       Sobrecostos por los reprocesos de información</t>
  </si>
  <si>
    <t>5.       Alteración de documentos institucionales</t>
  </si>
  <si>
    <t>6.       La aplicación de los procesos y procedimientos se realiza de diferente manera en la ESE</t>
  </si>
  <si>
    <t>7.       La aplicación de los controles institucionales se realiza a discrecionalidad</t>
  </si>
  <si>
    <t>8.       Ejecución de responsabilidades fuera de los estándares o criterios definidos institucionalmente o en las normas vigentes</t>
  </si>
  <si>
    <t>9.       Reprocesos o retrocesos que lentifican los procedimientos</t>
  </si>
  <si>
    <t>10.    Información insuficiente que genera incertidumbre en la toma de decisiones</t>
  </si>
  <si>
    <t>11.    La limitada retroalimentación de los diferentes procesos organizacionales de la empresa afecta el aprendizaje organizacional</t>
  </si>
  <si>
    <t>12.    Asignación de funciones y responsabilidades diferentes a las contempladas en el manual de funciones y competencias laborales</t>
  </si>
  <si>
    <t>13.    Actividad institucional realizada sin soporte normativo</t>
  </si>
  <si>
    <t>14.    Planes formulados no incluyen los principales problemas u oportunidades de mejora</t>
  </si>
  <si>
    <t>1.       Sistemas de información susceptibles de manipulación o adulteración.</t>
  </si>
  <si>
    <t>2.       Deficiencias en el manejo documental y de archivo.</t>
  </si>
  <si>
    <t>3.       Soborno (Cohecho)</t>
  </si>
  <si>
    <t xml:space="preserve">4.       Tráfico de influencias </t>
  </si>
  <si>
    <t>5.       Falta de información sobre el estado del proceso del trámite al interior de la entidad.</t>
  </si>
  <si>
    <t>6.       Peculado por apropiación</t>
  </si>
  <si>
    <t>1.       Actuaciones de los servidores no corresponden con los principios y valores corporativos</t>
  </si>
  <si>
    <t>2.       Servidores ingresados a la organización que no cumplan con los requisitos de ingreso</t>
  </si>
  <si>
    <t>3.       Plan de capacitación no responde a las necesidades de formación y entrenamiento del talento humano</t>
  </si>
  <si>
    <t>4.       Adaptación y entrenamiento al puesto de trabajo no aseguran las competencias del personal</t>
  </si>
  <si>
    <t>5.       Cumplimiento del plan de capacitación no permite el desarrollo de las competencias de los servidores</t>
  </si>
  <si>
    <t>6.       Deficiencia de conocimiento del Gerente Público sobre las metas en que participa</t>
  </si>
  <si>
    <t>7.       Afectación del recurso humano por vulnerabilidad de su integridad debido a la falta de programas de bienestar social para los servidores de la Entidad.</t>
  </si>
  <si>
    <t>8.       La aplicación de los procesos y procedimientos se realiza de diferente manera en la ESE</t>
  </si>
  <si>
    <t>9.       La aplicación de los controles institucionales se realiza a discrecionalidad</t>
  </si>
  <si>
    <t>10.    Ejecución de responsabilidades fuera de los estándares o criterios definidos institucionalmente o en las normas vigentes</t>
  </si>
  <si>
    <t>11.    Reprocesos o retrocesos que lentifican los procedimientos</t>
  </si>
  <si>
    <t>12.    Información insuficiente que genera incertidumbre en la toma de decisiones</t>
  </si>
  <si>
    <t>13.    La limitada retroalimentación de los diferentes procesos organizacionales de la empresa afecta el aprendizaje organizacional</t>
  </si>
  <si>
    <t>14.    Asignación de funciones y responsabilidades diferentes a las contempladas en el manual de funciones y competencias laborales</t>
  </si>
  <si>
    <t>15.    Actividad institucional realizada sin soporte normativo</t>
  </si>
  <si>
    <t>16.    Planes formulados no incluyen los principales problemas u oportunidades de mejora</t>
  </si>
  <si>
    <t>1.       Concentración de actividades o procesos en una persona.</t>
  </si>
  <si>
    <t>2.       Exceder las facultades legales en los fallos.</t>
  </si>
  <si>
    <t>3.       Debilidades en el proceso de selección de personal</t>
  </si>
  <si>
    <t>4.       Soborno (Cohecho)</t>
  </si>
  <si>
    <t xml:space="preserve">5.       Tráfico de influencias </t>
  </si>
  <si>
    <t>6.       Falta de información sobre el estado del proceso del trámite al interior de la entidad.</t>
  </si>
  <si>
    <t>7.       Peculado por apropiación</t>
  </si>
  <si>
    <t>1.       Crecimiento insostenible de los costos de atención medicalizada que no son equiparables a los ingresos</t>
  </si>
  <si>
    <t>2.       Prescripción de la cartera actual por tiempos (falta de gestión de glosas)</t>
  </si>
  <si>
    <t>3.       Riesgo de cierre de proveedores por dificultad en flujo de caja, y aumento de costo en los productos (riesgo financiero)</t>
  </si>
  <si>
    <t>4.       Aumento de la infraestructura (nuevos centros de salud)</t>
  </si>
  <si>
    <t>5.       Intervención por entes de control debido al desequilibrio financiero</t>
  </si>
  <si>
    <t xml:space="preserve">6.       Pago inadecuado y/o inoportuno de las obligaciones </t>
  </si>
  <si>
    <t>7.       Información para el registro contable carece de confiabilidad</t>
  </si>
  <si>
    <t>8.       Fallas del software y/o hardware</t>
  </si>
  <si>
    <t>9.       Fraude</t>
  </si>
  <si>
    <t>10.    Falsificación de documentos</t>
  </si>
  <si>
    <t>11.    Acceso ilegal</t>
  </si>
  <si>
    <t>12.    Errores y Omisiones</t>
  </si>
  <si>
    <t>13.    Incumplimiento y Demoras</t>
  </si>
  <si>
    <t>14.    La aplicación de los procesos y procedimientos se realiza de diferente manera en la ESE</t>
  </si>
  <si>
    <t>15.    La aplicación de los controles institucionales se realiza a discrecionalidad</t>
  </si>
  <si>
    <t>16.    Ejecución de responsabilidades fuera de los estándares o criterios definidos institucionalmente o en las normas vigentes</t>
  </si>
  <si>
    <t>17.    Reprocesos o retrocesos que lentifican los procedimientos</t>
  </si>
  <si>
    <t>18.    Información insuficiente que genera incertidumbre en la toma de decisiones</t>
  </si>
  <si>
    <t>19.    La limitada retroalimentación de los diferentes procesos organizacionales de la empresa afecta el aprendizaje organizacional</t>
  </si>
  <si>
    <t>20.    Asignación de funciones y responsabilidades diferentes a las contempladas en el manual de funciones y competencias laborales</t>
  </si>
  <si>
    <t>21.    Actividad institucional realizada sin soporte normativo</t>
  </si>
  <si>
    <t>22.    Planes formulados no incluyen los principales problemas u oportunidades de mejora</t>
  </si>
  <si>
    <t>1.       La aplicación de los procesos y procedimientos se realiza de diferente manera en la ESE</t>
  </si>
  <si>
    <t>2.       La aplicación de los controles institucionales se realiza a discrecionalidad</t>
  </si>
  <si>
    <t>3.       Ejecución de responsabilidades fuera de los estándares o criterios definidos institucionalmente o en las normas vigentes</t>
  </si>
  <si>
    <t>4.       Reprocesos o retrocesos que lentifican los procedimientos</t>
  </si>
  <si>
    <t>5.       Información insuficiente que genera incertidumbre en la toma de decisiones</t>
  </si>
  <si>
    <t>6.       La limitada retroalimentación de los diferentes procesos organizacionales de la empresa afecta el aprendizaje organizacional</t>
  </si>
  <si>
    <t>7.       Asignación de funciones y responsabilidades diferentes a las contempladas en el manual de funciones y competencias laborales</t>
  </si>
  <si>
    <t>8.       Actividad institucional realizada sin soporte normativo</t>
  </si>
  <si>
    <t>9.       Planes formulados no incluyen los principales problemas u oportunidades de mejora</t>
  </si>
  <si>
    <t>1.       Fallos amañados</t>
  </si>
  <si>
    <t>2.       Dilatación de procesos con el propósito de obtener el vencimiento de términos o la prescripción del mismo.</t>
  </si>
  <si>
    <t>3.       Desconocimiento de la ley, mediante interpretaciones subjetivas de las normas vigentes para evitar o postergar su aplicación.</t>
  </si>
  <si>
    <t>1.       Desconocimiento de los deberes y derechos del usuario que genera agresión física o verbal</t>
  </si>
  <si>
    <t>2.       Incumplimiento de los derechos del usuario por parte de los servidores</t>
  </si>
  <si>
    <t>3.       Orientación del usuario a un servicio equivocado</t>
  </si>
  <si>
    <t>4.       No consolidación de una cultura del auto-cuidado y estilos de vida saludables que involucre a individuos, familias, comunidades y la sociedad en su conjunto</t>
  </si>
  <si>
    <t>1.       Orientación del usuario a un servicio equivocado</t>
  </si>
  <si>
    <t>2.       Ingreso del usuario sin cumplimiento de requisitos</t>
  </si>
  <si>
    <t>3.       Inadecuada identificación del usuario al ingreso</t>
  </si>
  <si>
    <t>1.       Desinformación del usuario en el abordaje de su patología y/o los requisitos para ingreso al servicio</t>
  </si>
  <si>
    <t>2.       Inadecuadas medidas de seguridad para los usuarios y/o sus familias (Pérdida, fuga o hurto de un usuario o familiar dentro de la institución)</t>
  </si>
  <si>
    <t>1.       Inadecuado uso de medicamentos (Disponibilidad, calidad, prescripción, dispensación, administración y uso)</t>
  </si>
  <si>
    <t>2.       Falta de medidas de asepsia y antisepsia en la atención (Infecciones asociadas a la atención en salud)</t>
  </si>
  <si>
    <t xml:space="preserve">3.       Fallas en la clasificación del paciente urgente y derivado consulta externa  (reclasificación)           </t>
  </si>
  <si>
    <t>4.       Personal no idóneo y/o competente (Error diagnóstico)</t>
  </si>
  <si>
    <t>5.       Aplicación inadecuada del protocolo de caídas del paciente. Falta de adherencia a las estrategias y barreras de seguridad del paciente definidas en el modelo de Seguridad.</t>
  </si>
  <si>
    <t>6.       Identificación incorrecta del usuario</t>
  </si>
  <si>
    <t>7.       Aplicación inadecuada de los procedimientos y guías clínicas adoptados por Metrosalud</t>
  </si>
  <si>
    <t>8.       Uso de los dispositivos médicos no acorde con las recomendaciones del fabricante</t>
  </si>
  <si>
    <t>9.       Falta de adherencia a guías de protección específica y detección temprana</t>
  </si>
  <si>
    <t>10.    Pérdida de pertenencias del usuario</t>
  </si>
  <si>
    <t>11.    Retraso en remisiones de los usuarios</t>
  </si>
  <si>
    <t>12.    Transporte, remisión, almacenamiento e identificación de muestras inadecuada</t>
  </si>
  <si>
    <t>13.    Errores en el reporte de exámenes de laboratorio</t>
  </si>
  <si>
    <t>14.    Falta de reactivos, insumos o daño de equipos</t>
  </si>
  <si>
    <t>15.    Exposiciones o sobre exposiciones a radiaciones innecesarias o evitables</t>
  </si>
  <si>
    <t>16.    Deterioro del parque automotor impide la operación de la red de servicios</t>
  </si>
  <si>
    <t xml:space="preserve">17.    Ausencia de los responsables del pago de la atención de usuarios </t>
  </si>
  <si>
    <t>18.    Remisión equivocada de usuarios</t>
  </si>
  <si>
    <t>19.    La movilidad interna de la población objeto y la caracterización de Medellín como ciudad receptora de desplazamiento</t>
  </si>
  <si>
    <t>20.    Bajos porcentajes de cumplimiento en criterios de diligenciamiento y estructura de la historia clínica (legibilidad, anamnesis deficiente, examen físico deficiente)</t>
  </si>
  <si>
    <t>21.    Crecimiento insostenible de los costos de atención medicalizada que no son equiparables a los ingresos</t>
  </si>
  <si>
    <t>22.    Inadecuado diligenciamiento y validación de los rips genera  inconsistencias en la facturación y glosas</t>
  </si>
  <si>
    <t>23.    Falta de estandarización a los procesos y procedimientos de los diferentes servicios</t>
  </si>
  <si>
    <t>24.    Plan de capacitación y actualización que no responde a las necesidades y expectativas de los diferentes servicios</t>
  </si>
  <si>
    <t>25.    Talento humano insuficiente para atender la demanda de los diferentes servicios y requerimientos de los diferentes convenios y contratos</t>
  </si>
  <si>
    <t>26.    Infraestructura deficiente para la atención en algunos puntos y servicios</t>
  </si>
  <si>
    <t>27.    Insuficiencia en la red de prestadores de servicios de salud   de segundo y tercer nivel de complejidad, que limitan la accesibilidad y la continuidad en la prestación de los servicios.</t>
  </si>
  <si>
    <t>28.    La aplicación de los procesos y procedimientos se realiza de diferente manera en la ESE</t>
  </si>
  <si>
    <t>29.    La aplicación de los controles institucionales se realiza a discrecionalidad</t>
  </si>
  <si>
    <t>30.    Ejecución de responsabilidades fuera de los estándares o criterios definidos institucionalmente o en las normas vigentes</t>
  </si>
  <si>
    <t>31.    Reprocesos o retrocesos que lentifican los procedimientos</t>
  </si>
  <si>
    <t>32.    Información insuficiente que genera incertidumbre en la toma de decisiones</t>
  </si>
  <si>
    <t>33.    La limitada retroalimentación de los diferentes procesos organizacionales de la empresa afecta el aprendizaje organizacional</t>
  </si>
  <si>
    <t>34.    Asignación de funciones y responsabilidades diferentes a las contempladas en el manual de funciones y competencias laborales</t>
  </si>
  <si>
    <t>35.    Actividad institucional realizada sin soporte normativo</t>
  </si>
  <si>
    <t>36.    Planes formulados no incluyen los principales problemas u oportunidades de mejora</t>
  </si>
  <si>
    <t>1.       Insuficiencia de recursos para responder efectiva y oportunamente a la demanda de los usuarios de los servicios</t>
  </si>
  <si>
    <t>2.       Dificultades de la red de servicios para cumplir con los requisitos mínimos establecidos en las normas vigentes de habilitación</t>
  </si>
  <si>
    <t>3.       Insuficiencia en la red de prestadores de servicios de salud de segundo y tercer nivel de complejidad, que limitan la accesibilidad y la continuidad en la prestación de los servicios.</t>
  </si>
  <si>
    <t xml:space="preserve">1.       Incumplimiento de la normatividad de Calidad y MECI </t>
  </si>
  <si>
    <t>2.       Falta de soporte o evidencia de los hallazgos</t>
  </si>
  <si>
    <t>3.       Informe de auditoría sin divulgación o despliegue</t>
  </si>
  <si>
    <t>4.       Falta de estandarización de todos los instrumentos de autoevaluación para fomentar y propiciar la cultura del autocontrol</t>
  </si>
  <si>
    <t>5.       Falta de estudios de viabilidad en todos los proyectos administrativos</t>
  </si>
  <si>
    <t xml:space="preserve">6.       La falta de estandarización en la identificación de las fuentes de datos genera diversidad de información </t>
  </si>
  <si>
    <t>1.                La aplicación de los procesos y procedimientos se realiza de diferente manera en la ESE</t>
  </si>
  <si>
    <t>2.                La aplicación de los controles institucionales se realiza a discrecionalidad</t>
  </si>
  <si>
    <t>3.                Ejecución de responsabilidades fuera de los estándares o criterios definidos institucionalmente o en las normas vigentes</t>
  </si>
  <si>
    <t>4.                Reprocesos o retrocesos que lentifican los procedimientos</t>
  </si>
  <si>
    <t>5.                Información insuficiente que genera incertidumbre en la toma de decisiones</t>
  </si>
  <si>
    <t>6.                La limitada retroalimentación de los diferentes procesos organizacionales de la empresa afecta el aprendizaje organizacional</t>
  </si>
  <si>
    <t>7.                Asignación de funciones y responsabilidades diferentes a las contempladas en el manual de funciones y competencias laborales</t>
  </si>
  <si>
    <t>8.                Actividad institucional realizada sin soporte normativo</t>
  </si>
  <si>
    <t>9.                Planes formulados no incluyen los principales problemas u oportunidades de mejora</t>
  </si>
  <si>
    <t>3.       Falta de información sobre el estado del proceso del trámite al interior de la entidad</t>
  </si>
  <si>
    <t>Servicios ofertados no viables técnica y/o financieramente</t>
  </si>
  <si>
    <t>No conocimiento oportuno, por los interesados, de los principales puntos de la  contratación y de sus anexos técnicos</t>
  </si>
  <si>
    <t>Sistema de facturación no parametrizado oportunamente con nuevos lineamientos de la contratación</t>
  </si>
  <si>
    <t>Ajustes a la contratación, no conocidos oportunamente por los interesados</t>
  </si>
  <si>
    <t>Desconocimiento por el cliente de los avances del convenio o contrato</t>
  </si>
  <si>
    <t>No liquidación de convenios o contratos</t>
  </si>
  <si>
    <t>Liquidación de contratos sin cumplimiento de todas las condiciones</t>
  </si>
  <si>
    <t>Acta de liquidación de contrato sin firma de las partes</t>
  </si>
  <si>
    <t>Trato irrespetuoso hacia el cliente</t>
  </si>
  <si>
    <t>Contratistas no cumplen lineamientos técnicos</t>
  </si>
  <si>
    <t>Los contratos no cumplen lineamientos administrativo financieros</t>
  </si>
  <si>
    <t>Plan de comunicaciones aprobado sin diagnósticos de necesidades</t>
  </si>
  <si>
    <t>Plan de comunicaciones no socializado al personal</t>
  </si>
  <si>
    <t>Mensaje institucional emitido y canal o medio de comunicación, sin validación previa por la gerencia</t>
  </si>
  <si>
    <t>Estrategia de divulgación de mensajes institucionales, no adecuada ni validada</t>
  </si>
  <si>
    <t>Plan de comunicaciones sin seguimiento oportuno</t>
  </si>
  <si>
    <t>Concepto jurídico no pertinente y/o inoportuno</t>
  </si>
  <si>
    <t>Socialización oportuna de las actualizaciones normativas</t>
  </si>
  <si>
    <t>Trámite inoportuno de los requerimientos jurídicos presentados a la entidad</t>
  </si>
  <si>
    <t>Requerimiento jurídico sin registro en el radicado de repartos de la Oficina Asesora Jurídica</t>
  </si>
  <si>
    <t>Representación judicial inadecuada y/o inoportuna</t>
  </si>
  <si>
    <t>Fallo judicial no comunicado y/o ejecutado</t>
  </si>
  <si>
    <t>Los bienes y servicios adquiridos no cuentan con disponibiildad presupuestal y/o especificaciones técnicas requeridas</t>
  </si>
  <si>
    <t>No se cuenta con lineamientos de gerencia para el ajuste de la PE, políticas y líneas estratégicas</t>
  </si>
  <si>
    <t>No aplicación del estatuto de contratación para la adquisición de bienes y servicios</t>
  </si>
  <si>
    <t>Contratos y/o convenios para prestación de servicios a la población objeto se realizan sin las formalidades plenas</t>
  </si>
  <si>
    <t>Contratos para la adquisición de bienes y servicios, se realizan sin las formalidades plenas</t>
  </si>
  <si>
    <t>Incumplimiento del plan de adquisiciones de bienes y servicios</t>
  </si>
  <si>
    <t>Seguimiento inadecuado y/o inoportuno de la ejecución de los contratos</t>
  </si>
  <si>
    <t>Liquidación inadecuada y/o inoportuna de los contratos</t>
  </si>
  <si>
    <t>Comunicación inoportuna a Presupuesto de la liquidación del contrato</t>
  </si>
  <si>
    <t>Bienes recibidos sin cumplir especificaciones y condiciones técnicas contratadas</t>
  </si>
  <si>
    <t>No actualización oportuna del inventario de bienes</t>
  </si>
  <si>
    <t>Clasificación e identificación de los bienes no acorde con las caracteristicas del mismo</t>
  </si>
  <si>
    <t>Seguimiento inadecuado y/o inoportunuo a las fechas de vencimiento, y controles de temperatura y humedad de los bienes</t>
  </si>
  <si>
    <t>Almacenamiento inadecuado de bienes</t>
  </si>
  <si>
    <t>Stock de inventario no se corresponde con el consumo promedio de los puntos de atención</t>
  </si>
  <si>
    <t>Despacho inoportuno de los bienes solicitados</t>
  </si>
  <si>
    <t>Alistamiento y transporte inadecuado de bienes</t>
  </si>
  <si>
    <t>Bienes entregados no se corresponden con la orden de despacho</t>
  </si>
  <si>
    <t>Documentos que cargan y descargan el inventario no se encuentran al día</t>
  </si>
  <si>
    <t>Muestra no representativa para determinar la confiabilidad del inventario de bienes</t>
  </si>
  <si>
    <t>No cobro o cobro inoportuno de los faltantes definitivos del inventario</t>
  </si>
  <si>
    <t>El procedimiento de comprobación de inventario no se realiza o se realizar inoportunamente</t>
  </si>
  <si>
    <t>Compensación y/o legalización inadecuada e inoportuna del inventario</t>
  </si>
  <si>
    <t>Inadecuada clasificación de los bienes muebles, de acuerdo con su estado que determine la recuperación del recurso</t>
  </si>
  <si>
    <t>Bienes muebles que requieren asegurarse y no cuentan con póliza de seguro</t>
  </si>
  <si>
    <t>La póliza contratada insuficiente en amparos de bienes muebles</t>
  </si>
  <si>
    <t>Plan de mantenimiento de bienes muebles e inmuebles y parque automotor, no ajustado a las necesidades de la institución</t>
  </si>
  <si>
    <t>Incumplimiento del cronograma de mantenimiento</t>
  </si>
  <si>
    <t>El mantenimiento realizado no adecuado</t>
  </si>
  <si>
    <t>No actualización de la hoja de vida del bien mueble</t>
  </si>
  <si>
    <t>Informe disciplinario sin análisis de la queja presentada para comprobar la existencia del hecho disciplinable, de acuerdo con la Ley 734 de 2002</t>
  </si>
  <si>
    <t>Informe disciplinario no enviado o enviado inoportunamente a la Ofcina de CI Disciplinario</t>
  </si>
  <si>
    <t>Apertura de procesos disciplinarios para casos no disciplinables</t>
  </si>
  <si>
    <t>Actuación disciplinaria inadecuada (trámite no conforme a la Ley)</t>
  </si>
  <si>
    <t>No comunicación o comunicación inoportuna de aperturas de investigación y fallos, a entes de control</t>
  </si>
  <si>
    <t>Generación y/o ejecución inoportuna de fallos en segunda instancia</t>
  </si>
  <si>
    <t>Inicio inoportuno de la actuación disciplinaria</t>
  </si>
  <si>
    <t>Trato irrespetuoso al paciente (maltrato, irrespeto a su privacidad)</t>
  </si>
  <si>
    <t>Paciente con registro incompleto de la información (variables) en el sistema</t>
  </si>
  <si>
    <t>Demora injustificada en el proceso de validación y registro del paciente que solicita atención</t>
  </si>
  <si>
    <t>Usuario sin apertura de historia clínica para la atención</t>
  </si>
  <si>
    <t>Mala asignación de la cita al usuario</t>
  </si>
  <si>
    <t>Usuario y/o familia inadecuadamente informados u orientados</t>
  </si>
  <si>
    <t>No entrega de agenda actualizada al archivo clínico</t>
  </si>
  <si>
    <t>No registro de la demanda no atendida</t>
  </si>
  <si>
    <t>Extralimitación de funciones</t>
  </si>
  <si>
    <t>Amiguismo y clientelismo</t>
  </si>
  <si>
    <t>Soborno (Cohecho)</t>
  </si>
  <si>
    <t>Tráfico de influencias</t>
  </si>
  <si>
    <t>Peculado por apropiación</t>
  </si>
  <si>
    <t>Asignación de cita inoportuna al paciente</t>
  </si>
  <si>
    <t>Priorización de auditorias a elementos organizacionales no ajustada a la metodología establecida</t>
  </si>
  <si>
    <t>Programa de auditorías a elementos organizacionales no aprobada por la Gerencia</t>
  </si>
  <si>
    <t>Plan de auditoría no aprobado por el Jefe de la Oficina de CIyE</t>
  </si>
  <si>
    <t>Socialización inoportuna del Programa y Planes de auditoría</t>
  </si>
  <si>
    <t>Instrumentos de trabajo de la auditoría, no pertinentes</t>
  </si>
  <si>
    <t>No ejecución de la auditoría o esta no se ciñe al plan de auditoría definido</t>
  </si>
  <si>
    <t>Informe preliminar de la auditoría, no conocido oportunamente por los responsables del proceso evaluado</t>
  </si>
  <si>
    <t>Informe definitivo de la auditoría, no conocido oportunamente por los responsables del proceso evaluado</t>
  </si>
  <si>
    <t>Falta de seguimiento o seguimiento inoportuno al plan de mejora de las auditorías realizadas</t>
  </si>
  <si>
    <t>No aplicación o aplicación inoportuna de los Puntos de Control de Procedimientos</t>
  </si>
  <si>
    <t>Aplicación errada de los puntos de control de procedimientos</t>
  </si>
  <si>
    <t>Resultados de aplicación de puntos de control del procedimiento no conocidos por resto del equipo</t>
  </si>
  <si>
    <t>No definición de acciones de intervención para mejora de resultados del punto de control</t>
  </si>
  <si>
    <t>Dilatación de procesos con el propósito de obtener el vencimiento de términos o la prescripción del mismo.</t>
  </si>
  <si>
    <t>Desconocimiento de la ley, mediante interpretaciones subjetivas de las normas vigentes para evitar o postergar su aplicación.</t>
  </si>
  <si>
    <t>Ausencia de canales de comunicación</t>
  </si>
  <si>
    <t>Inadecuada asignación de oportunidades de mejora por proceso</t>
  </si>
  <si>
    <t>Remisión inoportuna de las oportunidades de mejora clasificadas y agrupadas, a los equipos de mejoramiento</t>
  </si>
  <si>
    <t>No se construye plan de intervención para OM intervenibles antes de 30días</t>
  </si>
  <si>
    <t>No elaboración de plan de mejora</t>
  </si>
  <si>
    <t>Remisión inoportuna a la Oficina Asesora de Planeación y Dsllo Organizacional, del plan de mejora del estándar correspondiente</t>
  </si>
  <si>
    <t>Asignación inadecuada de responsabilidades en el plan de mejora</t>
  </si>
  <si>
    <t>Acciones del plan de mejora sin presupuesto para su ejecución</t>
  </si>
  <si>
    <t>Plan de mejora aprobado, no conocido por todos los responsables de su ejecución</t>
  </si>
  <si>
    <t>Elaboración del plan de mejora sin seguir la metodología institucional definida (Gestión de Ciclos de Mejora)</t>
  </si>
  <si>
    <t>No seguimiento o seguimiento inoportuno de los planes de intervención y/o de mejora</t>
  </si>
  <si>
    <t>No medición de indicadores de cumplimento de plan de mejora</t>
  </si>
  <si>
    <t>No se cuenta con evidencias para las acciones de merora cumplidas</t>
  </si>
  <si>
    <t>Oportunidades de mejora no subsanadas con las acciones de mejora implementadas</t>
  </si>
  <si>
    <t>Comunicación inoportuna de resultados de seguimiento a planes de mejora a entes interesados</t>
  </si>
  <si>
    <t>Paciente no orientado correctamente y/o completamenta a otros servicios, según corresponda</t>
  </si>
  <si>
    <t>Historia clínica del usuario y/o documentación anexa, no diligenciados o diligenciados incompletos o con errores</t>
  </si>
  <si>
    <t>Eventos adversos y/o enfermedades de ínterés en salud pública, presentados en consulta ambulatoria, no reportados correcta y/u oportunamente</t>
  </si>
  <si>
    <t>Paciente atendido luego de la hora de su cita (inoportunamente)</t>
  </si>
  <si>
    <t>Paciente con error diagnóstico</t>
  </si>
  <si>
    <t>Paciente violentado en su privacidad</t>
  </si>
  <si>
    <t>Paciente no comprometido (corresponsable) con su tratamiento</t>
  </si>
  <si>
    <t>Paciente no informado en su patología y forma de tomar los medicamentos y efectos secundarios de estos</t>
  </si>
  <si>
    <t>Paciente con tratamiento farmacológico y/o conducta a seguir, errados o incompletos</t>
  </si>
  <si>
    <t>Paciente desconoce el profesional tratante</t>
  </si>
  <si>
    <t>Paciente ingresado al consultorio no se corresponde con el registrado en sistema (historia clínica física y/o agenda)</t>
  </si>
  <si>
    <t>RIPS incompleto o con información equivocada</t>
  </si>
  <si>
    <t>Actividades de salud oral no facturadas o facturadas incompletas o con errores</t>
  </si>
  <si>
    <t>Paciente con tratamiento incorrecto y/o incompleto por salud oral</t>
  </si>
  <si>
    <t>Paciente con tratamiento inoportuno por salud oral</t>
  </si>
  <si>
    <t>Tratamientos demorados</t>
  </si>
  <si>
    <t>Paciente con caida u otro traumatismo durante la consulta</t>
  </si>
  <si>
    <t>Dispensación de medicamentos vencidos</t>
  </si>
  <si>
    <t>Dispensación de medicamentos a paciente equivocado</t>
  </si>
  <si>
    <t>Dispensación de medicamentos diferentes (en presentación y/o cantidad) a los solicitados</t>
  </si>
  <si>
    <t>Dispensación de medicamentos a paciente sin derecho (x tiempo o x convenios)</t>
  </si>
  <si>
    <t>Paciente no informado en forma de consevación y toma de los medicamentos</t>
  </si>
  <si>
    <t>Paciente sin validación o con validación incorrecta de sus derechos antes de la atención</t>
  </si>
  <si>
    <t>Paciente no atendido (negación de la atención)</t>
  </si>
  <si>
    <t>Entrega inoportuna de medicamentos al servicio de hospitalización</t>
  </si>
  <si>
    <t>Medicamentos devueltos a farmacia sin cumplir condiciones para almacenamiento</t>
  </si>
  <si>
    <t>Devoluciones de medicamentos de pacientes hospitalizados, no actualizadas en el sistema</t>
  </si>
  <si>
    <t>Recepción de medicamentos en farmacia sin cumplir condiciones administrativas</t>
  </si>
  <si>
    <t>Medicamentos recibidos en farmacia sin cumplir condiciones técnicas</t>
  </si>
  <si>
    <t>Almacenamiento inadecuado de medicamentos e insumos hospitalarios</t>
  </si>
  <si>
    <t>Paciente de urgencias no registrado en el sistema</t>
  </si>
  <si>
    <t>Paciente no clasificado o con demora para la clasificación</t>
  </si>
  <si>
    <t>Paciente mal clasificado en triage</t>
  </si>
  <si>
    <t>Paciente de urgencias atendido sin HCl</t>
  </si>
  <si>
    <t>Paciente con caida u otro traumatismo en el servicio</t>
  </si>
  <si>
    <t>Paciente con tratamiento farmacológico y/o conducta a seguir, inoportuno y/o equivocado o incompleto</t>
  </si>
  <si>
    <t>Paciente en observación sin supervisión del personal de salud</t>
  </si>
  <si>
    <t>Paciente no informado en cuidados en casa, signos de alarma, forma de tomar los medicamentos y efectos secundarios de estos.</t>
  </si>
  <si>
    <t>Paciente atendido no se corresponde con el registrado en sistema (historia clínica física)</t>
  </si>
  <si>
    <t>Paciente desconoce el equipo de salud tratante</t>
  </si>
  <si>
    <t>Hospitalización paciente equivocado</t>
  </si>
  <si>
    <t>Paciente y familia no informados en instrucciones del servicio de hospital, rutas evacuación, sistema de llamado, medidas de seguridad, derechos y deberes, prevención de infecciones, rutas de desechos</t>
  </si>
  <si>
    <t>Paciente con Plan de cuidados de enfermería incompleto o equivocado</t>
  </si>
  <si>
    <t>Paciente hospitalizado con plan de manejo y/o tratamiento inopotuno</t>
  </si>
  <si>
    <t>Paciente hospitalizado con plan de manejo y/o tratamiento inadecuado</t>
  </si>
  <si>
    <t>Paciente hospitalizado sin supervisión adecuada y suficiento por el personal de salud</t>
  </si>
  <si>
    <t>Paciente no informado sobre la naturaleza de su enfermedad, manejo y posibles complicaciones</t>
  </si>
  <si>
    <t>Eventos adversos y/o enfermedades de ínterés en salud pública, presentados durante la hospitalización, no reportados correcta y/u oportunamente</t>
  </si>
  <si>
    <t>Eventos adversos y/o enfermedades de ínterés en salud pública, presentados en urgencias, no reportados correcta y/u oportunamente</t>
  </si>
  <si>
    <t>Historia clínica del paciente y/o documentación anexa, no diligenciados o diligenciados incompletos o con errores</t>
  </si>
  <si>
    <t>Atención por imaginología de paciente equivocado</t>
  </si>
  <si>
    <t>Paciente para rayos X con inadecuada preparación</t>
  </si>
  <si>
    <t>Realización de examen equivocado</t>
  </si>
  <si>
    <t>Estudio de imaginología de mala calidad</t>
  </si>
  <si>
    <t>Caida u otro traumatismo del paciente, durante la atención por imaginología</t>
  </si>
  <si>
    <t>Paciente violentado en su intimidad durante la atención por imaginología</t>
  </si>
  <si>
    <t>Entrega equivocada de estudios de imaginología (estudio equivocado, paciente equivocado)</t>
  </si>
  <si>
    <t>Paciente violentado en su privacidad durante la hospitalización</t>
  </si>
  <si>
    <t>Paciente no orientado correctamente a otros servicios, según corresponda</t>
  </si>
  <si>
    <t>Eventos adversos y/o enfermedades de ínterés en salud pública, presentados durante la atención, no reportados correcta y/u oportunamente</t>
  </si>
  <si>
    <t>Registros estadísticos no diligenciados o con errores</t>
  </si>
  <si>
    <t>Estudios de imaginología con lectura equivocada</t>
  </si>
  <si>
    <t>GESTIÓN DEL CONTROL INTERNO DISCIPLINARIO</t>
  </si>
  <si>
    <t>Paciente no informado en prioridad y lugar para su atención</t>
  </si>
  <si>
    <t>Atención inoportuna en el servicio
Inadecuado monitoreo de signos vitales en sala de espera</t>
  </si>
  <si>
    <t>Paciente con deterioro de su estado de salud en sala de espera de urgencias</t>
  </si>
  <si>
    <t>Paciente no identificado</t>
  </si>
  <si>
    <t>Fuga</t>
  </si>
  <si>
    <t>Vinculación de personal no acorde con el perfil para el cargo definido en Manual de Funciones y Competencias</t>
  </si>
  <si>
    <t>Nombramiento de personal sin el debido proceso administrativo (ilegalidad en nombramientos)</t>
  </si>
  <si>
    <t>Manual de funciones y competencias desactualizado</t>
  </si>
  <si>
    <t>Liquidación de nómina inadecuada</t>
  </si>
  <si>
    <t>Incumplimiento o error en pago de prestaciones sociales y/o pensiones de servidores</t>
  </si>
  <si>
    <t>Plan de capacitación desactualizado y no se corresponde con las necesidades de capacitación y/o presupuesto</t>
  </si>
  <si>
    <t>Personal a capacitar inadecuado para la temática a tratar</t>
  </si>
  <si>
    <t>Incumplimiento en el cronograma de capacitación</t>
  </si>
  <si>
    <t>Inoportunidad en la comunicación de las capacitaciones</t>
  </si>
  <si>
    <t>No retroalimentación de la capacitación recibida al resto del equipo de trabajo</t>
  </si>
  <si>
    <t>No evaluación oportuna de la capacitación</t>
  </si>
  <si>
    <t>No fijación o fijación inoportuna de compromisos laborales</t>
  </si>
  <si>
    <t>Compromisos laborales fijados no acordes con manual de funciones y competencias y/o metas institucionales</t>
  </si>
  <si>
    <t>Evaluación del servidor no realizada o inoportuna</t>
  </si>
  <si>
    <t>Evaluación del servidor sin soportes (evidencias)</t>
  </si>
  <si>
    <t>Desvinculación del personal sin el debido proceso</t>
  </si>
  <si>
    <t>Informe de gestión de la evaluación de desempeño no realizado o inoportuno</t>
  </si>
  <si>
    <t>Actividades de identidad, protección y ocio del servidor, no presupuestadas</t>
  </si>
  <si>
    <t>Diagnóstico de necesidades de identidad, protección y ocio, bienestar labora e incentivos del servidor, no realizado o inadecuado</t>
  </si>
  <si>
    <t>Plan de bienestar laboral e incentivos, no aprobado</t>
  </si>
  <si>
    <t>Evaluación de las actividades de bienestar laboral e incentivos y/o de identidad, protección y ocio, no realizada o inoportuna</t>
  </si>
  <si>
    <t>Informe de evaluación de estrategias de bienestar laboral e incentivos y/o de identidad, protección y ocio, no realizado o inoportuno</t>
  </si>
  <si>
    <t>Plan de bienestar laboral e incentivos y/o de identidad, protección y ocio, no conocido y/o convocado oportunamente</t>
  </si>
  <si>
    <t>Diagnóstico inadecuado o inoportuno de las necesidades de personal en entrenamiento y/o de contraprestación</t>
  </si>
  <si>
    <t>Convenio Docencia Servicio con institución educativa que no cumple de requisitos de ley</t>
  </si>
  <si>
    <t>Convenio Docencia Servicio elaborado sin cumplimiento de requisitos plenos</t>
  </si>
  <si>
    <t>Convenio Docencia Servicio y anexos técnicos, no comunicado oportunamente</t>
  </si>
  <si>
    <t>Cupos de estudiantes sobrepasa la capacidad institucional</t>
  </si>
  <si>
    <t>No inducción a estudiantes y docentes en políticas y/o normas institucionales</t>
  </si>
  <si>
    <t>Seguimiento inadecuado o inoportuno a la ejecución de convenios docencia servicio</t>
  </si>
  <si>
    <t>No evaluación o evaluación inoportuna de la relación docencia servicio</t>
  </si>
  <si>
    <t>No ajuste de convenios docencia servicio de acuerdo con las recomendaciones de la evaluación</t>
  </si>
  <si>
    <t>Diagnóstico inadecuado o inoportuno para la definición del panorama de riesgos laboral</t>
  </si>
  <si>
    <t>Plan de intervención de riesgos que no responde a los riesgos laborales definidos</t>
  </si>
  <si>
    <t>Mapa de riesgos laborales y programa de higiene y seguridad industrial, no conocidos por el personal</t>
  </si>
  <si>
    <t>Desarrollo inadecuado del programa de higiene y seguridad industrial</t>
  </si>
  <si>
    <t>Inadecuada información a servidores, usuarios, familiares, comunidad gral, plan de emergencias</t>
  </si>
  <si>
    <t>Inadecueada información al usuario y servidores, relativa a cuidados durante el mantenimiento de instalaciones, cuidado de sus pertenencias personales, cuidado de menores, PGIRH, etc</t>
  </si>
  <si>
    <t>No reporte de accidente de trabajo</t>
  </si>
  <si>
    <t>No implementación de las acciones de control de accidentes laborales</t>
  </si>
  <si>
    <t>No entrega de elementos de protección personal al servidor para la ejecución de sus actividades</t>
  </si>
  <si>
    <t>Uso indecuado de los elementos de protección personal por el servidor</t>
  </si>
  <si>
    <t>Seguimiento y evaluación a las actividades de higiene y seguridad industrial, inoportuno</t>
  </si>
  <si>
    <t>Historia laboral y ocupacional desactualizada</t>
  </si>
  <si>
    <t>Servidor vinculado sin certificación de aptitud para el cargo</t>
  </si>
  <si>
    <t>No derivación oportuna del servidor a la EPS o ARL en caso de alguna alteración de la salud</t>
  </si>
  <si>
    <t>Seguimiento inoportuno al sistema de vigilancia epidemiológico laboral</t>
  </si>
  <si>
    <t>Concentración de actividades o procesos en una persona.</t>
  </si>
  <si>
    <t>Debilidades en el proceso de selección de personal</t>
  </si>
  <si>
    <t xml:space="preserve">Tráfico de influencias </t>
  </si>
  <si>
    <t>Falta de información sobre el estado del proceso del trámite al interior de la entidad.</t>
  </si>
  <si>
    <t>Concentración de autoridad o exceso de poder.</t>
  </si>
  <si>
    <t>Concentración de autoridad o exceso de poder</t>
  </si>
  <si>
    <t>ATENCIÓN POR LABORATORIO CLÍNICO</t>
  </si>
  <si>
    <t>ATENCIÓN POR IMAGENOLOGÍA</t>
  </si>
  <si>
    <t>Recepción inadecuada o incorrecta de órdenes y/o muestra de laboratorio</t>
  </si>
  <si>
    <t>Atención por laboratorio de paciente equivocado</t>
  </si>
  <si>
    <t>Muestra de laboratorio no cumple requisitos técnicos</t>
  </si>
  <si>
    <t>Muestra de laboratorio mal marcada</t>
  </si>
  <si>
    <t>Paciente de laboratorio no informado en el procedimiento, riesgos, horarios de atención y conducta a seguir luego de resultados</t>
  </si>
  <si>
    <t>Caida u otro traumatismo del paciente durante su atención por laboratorio clínico</t>
  </si>
  <si>
    <t>Resultados de exámenes de laboratorio no pertinentes (equivocados)</t>
  </si>
  <si>
    <t>Generación inoportuna de exámenes de laboratorio</t>
  </si>
  <si>
    <t>Exámenes de laboratorio no disponibles oportunamente para la atención médica</t>
  </si>
  <si>
    <t>Paciente violentado en su intimidad durante la atención por laboratorio</t>
  </si>
  <si>
    <t>Facturación de servicios no realizada o con inconsistencias</t>
  </si>
  <si>
    <t>Usuario sin cita de revisión posegreso</t>
  </si>
  <si>
    <t>Caida u otro traumatismo del usuario durante el egreso</t>
  </si>
  <si>
    <t>Usuario que desconoce conducta a seguir posegreso y lugar de consulta de revisión</t>
  </si>
  <si>
    <t>Datos estadísticos de atenciones, incompletos</t>
  </si>
  <si>
    <t>Pérdida de bienes del usuario o acompañante durante la estancia hospitalaria</t>
  </si>
  <si>
    <t>Egreso inoportuno o demorado</t>
  </si>
  <si>
    <t>Egreso del paciente sin documentación pertinente para continuar su tratamiento</t>
  </si>
  <si>
    <t>Reingreso hospitalario del paciente por igual dx o dx relacionado</t>
  </si>
  <si>
    <t>Pérdida del cadáver del paciente</t>
  </si>
  <si>
    <t>Necesidad de información, infraestructura informática o tecnología, no identificada o no da respuesta real a lo requerido por los procesos</t>
  </si>
  <si>
    <t>Base de datos de información o documento técnico de infraestructura informática, no se corresponde con las necesidades de los procesos</t>
  </si>
  <si>
    <t>Riesgos de información no identificados</t>
  </si>
  <si>
    <t>No valoración de los riesgos en equipo</t>
  </si>
  <si>
    <t>No existe mapa de riesgos de información</t>
  </si>
  <si>
    <t>Mapa de riesgos no divulgado</t>
  </si>
  <si>
    <t>Controles insuficientes para mitigar los riesgos de información</t>
  </si>
  <si>
    <t>No definir plan de intervención de riesgos de información</t>
  </si>
  <si>
    <t>No seguimiento a los controles para mitigar los riesgos de información</t>
  </si>
  <si>
    <t>Soluciones de informática sin análsis de costo beneficio</t>
  </si>
  <si>
    <t>Soluciones de informática no dan respuesta a las necesidades del proceso</t>
  </si>
  <si>
    <t>Personal del proceso no capacitado en uso adecuado de la solución informática</t>
  </si>
  <si>
    <t>Informes con errores en los datos</t>
  </si>
  <si>
    <t>Informes inoportunos</t>
  </si>
  <si>
    <t>Información no conocida por los clientes</t>
  </si>
  <si>
    <t>Inadecuada recepción de correspondencia (no cumple con los requisitos)</t>
  </si>
  <si>
    <t xml:space="preserve">No digitalización o digitalización inadecuada de documentos </t>
  </si>
  <si>
    <t>Documentación recibida no se corresponde con lo relacionado en memorando</t>
  </si>
  <si>
    <t>Distribución inoportuna o errada de documentos</t>
  </si>
  <si>
    <t>No aplicación de tablas de retención documental</t>
  </si>
  <si>
    <t>Base de datos de inventario documental desactualizada</t>
  </si>
  <si>
    <t>Cajas marcadas o almacenadas inadecuadamente</t>
  </si>
  <si>
    <t>No registro de préstamo de documentos</t>
  </si>
  <si>
    <t>Préstamo de documentos no pertinentes</t>
  </si>
  <si>
    <t>Eliminación de documentos sin autorización</t>
  </si>
  <si>
    <t>Eliminación de documentos sin actualización del inventario</t>
  </si>
  <si>
    <t>Tablas de retención documental no conocidas por los responsables de su aplicación</t>
  </si>
  <si>
    <t>Tablas de retención documental desactualizadas</t>
  </si>
  <si>
    <t>Fallos amañados</t>
  </si>
  <si>
    <t>Nuevas formas de participación social comunitaria no identificadas</t>
  </si>
  <si>
    <t>Espacios y mecanismos de participación social que no adaptados a la norma</t>
  </si>
  <si>
    <t>Espacios y mecanismos de participación social que no aprobados por la Gerencia</t>
  </si>
  <si>
    <t>Espacios y mecanismos de participación social que no desplegados en la red</t>
  </si>
  <si>
    <t>Organizaciones comunitarias en salud no identificadas</t>
  </si>
  <si>
    <t>Organizaciones comunitarias no conocen los mecanismos de participación ciudadana en la ESE Metrosalud</t>
  </si>
  <si>
    <t>Diagnóstico de necesidades de participación social usuario y familia no realizado o inoportuno</t>
  </si>
  <si>
    <t>Necesidades de participación social usuario y familia no identificadas ni priorizadas</t>
  </si>
  <si>
    <t>Espacios y mecanismos de participación social usuario y familia no definidos según diagnóstico</t>
  </si>
  <si>
    <t>Espacios y mecanismos de participación social usuario y familia sin ficha técnica o incompleta</t>
  </si>
  <si>
    <t>Espacios y mecanismos de participación social usuario y familia no aprobados por Gerencia</t>
  </si>
  <si>
    <t>Espacios y mecanismos de participación social usuario y familia no desplegados a los responsables de su aplicación</t>
  </si>
  <si>
    <t>No atención del usuario o atención inoportuna en la oficina de Atención al Usuario</t>
  </si>
  <si>
    <t>No ingreso al sistema o con errores, de la información recibida del usuario</t>
  </si>
  <si>
    <t>No registro en el sistema o con errores, del trámite</t>
  </si>
  <si>
    <t>Usuario con vulneración de algún derecho</t>
  </si>
  <si>
    <t>Orientación al usuario inadecuada</t>
  </si>
  <si>
    <t>No entrega o entrega inorportuna de informe con resultados de la gestión de atención y orientación al usuario</t>
  </si>
  <si>
    <t xml:space="preserve">Orientación inoportuna al usuario </t>
  </si>
  <si>
    <t>Manifestaciones interpuestas por el usuario, mal clasificadas en el sistema</t>
  </si>
  <si>
    <t>No trámite o trámite inoportuno de la manifestación</t>
  </si>
  <si>
    <t>No comunicación o comunicación inoportuna de la respuesta al usuario</t>
  </si>
  <si>
    <t>Informe de escuha activa no elaborado o inorportuno</t>
  </si>
  <si>
    <t>Plan de mejora de escucha activa no construido o sin seguimiento</t>
  </si>
  <si>
    <t>Informe de satisfacción del usuario no elaborado o inorportuno</t>
  </si>
  <si>
    <t>Informe de escuha activa y/o de satisfacción del usuario, no divulgados</t>
  </si>
  <si>
    <t>Presupuesto no aprobado por JD</t>
  </si>
  <si>
    <t>No diligenciamiento y validación o con inoportunidad de los formatos de presupuesto (comfis) y anexos</t>
  </si>
  <si>
    <t>No envío o envío inoportuno del presupuesto a la Sría de Hacienda</t>
  </si>
  <si>
    <t>Aceptación de registros de facturación o recaudo, con errores</t>
  </si>
  <si>
    <t>Notificación inoportuna de incosistencias en los registros</t>
  </si>
  <si>
    <t>Generación del certificado de disponibilidad presupuestal (CDP) de un rubro que no correponde al concepto del egreso o sin saldo</t>
  </si>
  <si>
    <t>CDP y registro presupuestal no se corresponde en consecutivo y orden cronológico (fechas)</t>
  </si>
  <si>
    <t>No medición y análsis sistemático y oportuno de los indicadores de gestión (BSC, procesos y procedimientos)</t>
  </si>
  <si>
    <t>Afectación errada del rubro presupuestal en el registro del recaudo y/o egresos</t>
  </si>
  <si>
    <t>Reconstrucción presupuestal errada o inoportuna</t>
  </si>
  <si>
    <t>Proyecciones y cálculos  de modificación presupuestal inadecuados</t>
  </si>
  <si>
    <t>No presentación o presentación inoportuna del proyecto de modificación presupuestales al comfis</t>
  </si>
  <si>
    <t>Proyecto de modificación presupuestal no aprobado por JD</t>
  </si>
  <si>
    <t>Modificación presupuestal no se corresponde con la aprobada</t>
  </si>
  <si>
    <t>Modificación presupuestal no conocida por los interesados</t>
  </si>
  <si>
    <t>Informes presupuestales inoportunos, con errores</t>
  </si>
  <si>
    <t>Información por centros de costos inadecuada</t>
  </si>
  <si>
    <t>Sistema de costos no se corresponde con actividades realizadas (DEFA)</t>
  </si>
  <si>
    <t>Las problemáticas a intervenir por ciclo vital y las temáticas a desarrollar, no se corresponden con el perfil epidemiológico de la población</t>
  </si>
  <si>
    <t>Informe con identificación de necesidades de la red no elaborado</t>
  </si>
  <si>
    <t>Informe con identificación de necesidades de la red no se corresponde con la estructura de la red y los lineamientos del modelo de Prestación de Servicios</t>
  </si>
  <si>
    <t>Plan de prestación de servicios no elaborado o inoportuno</t>
  </si>
  <si>
    <t>Plan de prestación de servicios no acorde a lineamientos y metas</t>
  </si>
  <si>
    <t>Informe de seguimiento a la prestación de servicios no entregado oportunamente a JD</t>
  </si>
  <si>
    <t>Informe de seguimiento a la prestación de servicios no desplegado en las UPSS</t>
  </si>
  <si>
    <t>Programa de monitoreo y seguimiento a la red de servicios no remitido a las UPSS</t>
  </si>
  <si>
    <t>Programa de monitoreo y seguimiento a la red de servicios no ejecutado o con ejecución parcial</t>
  </si>
  <si>
    <t>Instrumentos para monitoreo y seguimiento a la red de servicios desactualizados</t>
  </si>
  <si>
    <t>Plan de mejora para oportunidades de mejora del monitoreo y seguimiento a la red de servicios no elaborado o inadecuado</t>
  </si>
  <si>
    <t>No cumplimiento de metas de producción</t>
  </si>
  <si>
    <t>Estrategia y actividades de intervención por ciclo vital no caracterizadas</t>
  </si>
  <si>
    <t>No cumplimiento de metas por la estrategia de acuerdo con la contratación</t>
  </si>
  <si>
    <t>Informe de seguimiento al ciclo vital no presentado o inorportuno</t>
  </si>
  <si>
    <t>Informe de análisis de la oferta de servicios no realizado o inoportuno</t>
  </si>
  <si>
    <t>Reorganización de la oferta de servicios no se corresponde con necesidades de la red</t>
  </si>
  <si>
    <t>Implementación de procedimiento de prestación de servicios no acompañada</t>
  </si>
  <si>
    <t>Monitoreo sistemático a la gestión de la red de servicios a través de indicadores, no realizado</t>
  </si>
  <si>
    <t>Conciliación inoportuna o errrada de la contabilidad financiera y la contabilidad administrativa</t>
  </si>
  <si>
    <t>Informe de costos que no revela las asignaciones de costos y gastos</t>
  </si>
  <si>
    <t>Informe de costos inoportuno</t>
  </si>
  <si>
    <t>Factura de servicios con errores</t>
  </si>
  <si>
    <t>No generación de recibos de caja por servicios prestados</t>
  </si>
  <si>
    <t>No registro en el sistema de dineros recibidos</t>
  </si>
  <si>
    <t>Consignación no realizada o con errores</t>
  </si>
  <si>
    <t>Rips no coincide con el servicio prestado</t>
  </si>
  <si>
    <t>Factura de servicios a usuarios y/o entidades, inoportuna</t>
  </si>
  <si>
    <t xml:space="preserve">Consolidación de la facturación por entidad, equivocada </t>
  </si>
  <si>
    <t>Factura sin soportes o incompletos</t>
  </si>
  <si>
    <t>Error en registro de consignación</t>
  </si>
  <si>
    <t>Respuesta a glosa inoportuna o errada</t>
  </si>
  <si>
    <t>Cartera no conciliada</t>
  </si>
  <si>
    <t>Informe de cartera inoportuna o con errores</t>
  </si>
  <si>
    <t>Castigo de cartera inoportuno o errado</t>
  </si>
  <si>
    <t>Conciliaciones bancarias no realizadas o equivocadas</t>
  </si>
  <si>
    <t>Concentración de actividades o procesos en una persona</t>
  </si>
  <si>
    <t>CONSECUTIVO</t>
  </si>
  <si>
    <t>RIESGO
 (FALLO O EVENTO)</t>
  </si>
  <si>
    <t>DESCRIPCION</t>
  </si>
  <si>
    <t>IDENTIFICACION DEL RIESGO</t>
  </si>
  <si>
    <t>TIPO DE IMPACTO</t>
  </si>
  <si>
    <t>EVALUACION</t>
  </si>
  <si>
    <t>MEDIDAS DE RESPUESTA</t>
  </si>
  <si>
    <t>ANALISIS DEL RIESGO</t>
  </si>
  <si>
    <t>CONTROLES</t>
  </si>
  <si>
    <t>TIPO DE CONTROL</t>
  </si>
  <si>
    <t>VALORACION DEL RIESGO</t>
  </si>
  <si>
    <t>PROBABILIDAD</t>
  </si>
  <si>
    <t>IMPACTO</t>
  </si>
  <si>
    <t>CALIFICACION</t>
  </si>
  <si>
    <t>NUEVA CALIFICACION</t>
  </si>
  <si>
    <t>Alto</t>
  </si>
  <si>
    <t>NUEVA EVALUACION</t>
  </si>
  <si>
    <t>EVALUACION
DEL RIESGO</t>
  </si>
  <si>
    <t>OPCION 
DE MANEJO</t>
  </si>
  <si>
    <t>RESPUESTA</t>
  </si>
  <si>
    <t>GESTION DE CALIDAD</t>
  </si>
  <si>
    <t>Extrema</t>
  </si>
  <si>
    <t>Moderada</t>
  </si>
  <si>
    <t>Baja</t>
  </si>
  <si>
    <t>Gestionar y ejecutar todas las transacciones de tipo económicas contables y presupuestales, generadas en la ESE HOMO, con el fin de optimizar los recursos financieros, logrando de esta manera la satisfacción tanto del cliente externo como interno y el  cumplimiento del  objeto Social.</t>
  </si>
  <si>
    <t>Operativo</t>
  </si>
  <si>
    <t>Financiero</t>
  </si>
  <si>
    <t>Financieros</t>
  </si>
  <si>
    <t>Cumplimiento</t>
  </si>
  <si>
    <t>Corrupción</t>
  </si>
  <si>
    <t>R1</t>
  </si>
  <si>
    <t>R2</t>
  </si>
  <si>
    <t>R3</t>
  </si>
  <si>
    <t>R4</t>
  </si>
  <si>
    <t>R5</t>
  </si>
  <si>
    <t>R6</t>
  </si>
  <si>
    <t>Confidencialida de la información</t>
  </si>
  <si>
    <t>Imagen corporativa</t>
  </si>
  <si>
    <t>Impacto en el usuario interno o externo</t>
  </si>
  <si>
    <t>Legal</t>
  </si>
  <si>
    <t>Asumir el riesgo</t>
  </si>
  <si>
    <t>Reducir el riesgo</t>
  </si>
  <si>
    <t>Evitar el riesgo</t>
  </si>
  <si>
    <t>Compartir o transferir el riesgo</t>
  </si>
  <si>
    <t>Preventivo</t>
  </si>
  <si>
    <t>Correctivo</t>
  </si>
  <si>
    <t>EXISTEN HERRAMIENTAS</t>
  </si>
  <si>
    <t>EXISTEN MANUALES</t>
  </si>
  <si>
    <t>Herramientas para ejercer el control</t>
  </si>
  <si>
    <t xml:space="preserve">PUNTAJE </t>
  </si>
  <si>
    <t>RESPONSABLE DEFINIDO</t>
  </si>
  <si>
    <t>FRECUENCIA Y SEGUIMIENTO ADECUADO</t>
  </si>
  <si>
    <t xml:space="preserve">PUNTAJE
</t>
  </si>
  <si>
    <t>Seguimiento al control</t>
  </si>
  <si>
    <t>PUNTAJE
FINAL DEL CONTROL</t>
  </si>
  <si>
    <t>SON EFECTIVAS</t>
  </si>
  <si>
    <t>SI</t>
  </si>
  <si>
    <t>R7</t>
  </si>
  <si>
    <t>R8</t>
  </si>
  <si>
    <t>Estratégico por la no definición de la estrategia corporativa</t>
  </si>
  <si>
    <t xml:space="preserve">OBJETIVO </t>
  </si>
  <si>
    <t>R9</t>
  </si>
  <si>
    <t>R10</t>
  </si>
  <si>
    <t>R11</t>
  </si>
  <si>
    <t>PROCESO:</t>
  </si>
  <si>
    <t xml:space="preserve"> GESTION ESTRATEGICA</t>
  </si>
  <si>
    <t xml:space="preserve"> Establecer los lineamientos estratégicos que permitan orientar el desarrollo organizacional de la ESE HOMO en forma participativa y concertada para el mejoramiento de los servicios</t>
  </si>
  <si>
    <t>Estrategico</t>
  </si>
  <si>
    <t xml:space="preserve">La forma de adminstrar la institución no es adecuada para el logro de los objetivos estratégicos y el cumplimiento de la mision, inexistencia o falta de claridad de políticas </t>
  </si>
  <si>
    <t>R12</t>
  </si>
  <si>
    <t>R13</t>
  </si>
  <si>
    <t>R14</t>
  </si>
  <si>
    <t>R15</t>
  </si>
  <si>
    <t>R16</t>
  </si>
  <si>
    <t>Tecnología</t>
  </si>
  <si>
    <t xml:space="preserve">Gestionar de forma oportuna y segura los medicamentos necesarios para el tratamiento y recuperación del paciente. </t>
  </si>
  <si>
    <t xml:space="preserve">Garantizar la prestación de los servicios de apoyo y complementarios que contribuyan a la  satisfacción del cliente interno y externo,   reflejado en la eficiencia y eficacia de los servicios prestados  y  la disminución de los riesgos. </t>
  </si>
  <si>
    <t>INFORMACION Y ATENCION AL USUARIO</t>
  </si>
  <si>
    <t>GESTION HUMANA</t>
  </si>
  <si>
    <t>GESTION DE AMBIENTE FISICO Y TECNOLOGIA</t>
  </si>
  <si>
    <t>Cumplimiento o resultados: no se elaboran los planes de ambiente físico y gestión de la tecnología</t>
  </si>
  <si>
    <t>Cumplimiento o resultados: no se suministra alimentación a los pacientes</t>
  </si>
  <si>
    <t>Cumplimiento o resultados: no se gestionan los residuos hospitalarios</t>
  </si>
  <si>
    <t>Cumplimiento resultados: no se suministra ropa hospitalaria adecuada</t>
  </si>
  <si>
    <t>No se realiza tratamiento de limpieza y desinfección a la ropa hospitalaria</t>
  </si>
  <si>
    <t>Cumplimiento o resultados: no se suministra transporte</t>
  </si>
  <si>
    <t>No se garantizan condiciones de seguridad y vigilancia para el ciente externo e interno</t>
  </si>
  <si>
    <t>Cumplimiento o resultados: No se realiza vigilancia de la institución</t>
  </si>
  <si>
    <t>Cumplimiento o resultados: No se mantienen las instalaciones físicas limpias y aseadas</t>
  </si>
  <si>
    <t>No se realiza la limpieza y el aseo de la institución</t>
  </si>
  <si>
    <t>No se realiza la supervisión a los proveedores de los servicios tercerizados</t>
  </si>
  <si>
    <t>Cumplimiento o resultado: no se realiza mantenimiento hospitalario y de equipos de acuerdo a las necesidades</t>
  </si>
  <si>
    <t>Cumplimiento o resultados: no se realizan los informes y actas de interventoría</t>
  </si>
  <si>
    <t>Operativos</t>
  </si>
  <si>
    <t>Financiero:</t>
  </si>
  <si>
    <t>Cumplimiento o resultados</t>
  </si>
  <si>
    <t xml:space="preserve">Cumplimiento o resultados: </t>
  </si>
  <si>
    <t>Imagen</t>
  </si>
  <si>
    <t>No se realizan los informes financieros y administrativos</t>
  </si>
  <si>
    <t>Desconocimiento de los gastos que se relacionan con la prestación de los servicios de la institución</t>
  </si>
  <si>
    <t>Cumplimiento o resultados: Desconocimiento de los costos de los servicios</t>
  </si>
  <si>
    <t>No se realizan los registros y la disponibilidad presupuestal</t>
  </si>
  <si>
    <t>No se realiza ejecución presupuestal del gasto ni comparativos</t>
  </si>
  <si>
    <t>Inadecuado funcionamiento y operatividad de los sistemas de información, desactualización de los procesos, desarticulación entre dependencias.</t>
  </si>
  <si>
    <t xml:space="preserve">Falta de capacidad tecnológica de la entidad para satisfacer sus necesidades actuales y futuras </t>
  </si>
  <si>
    <t>Tecnológicas</t>
  </si>
  <si>
    <t xml:space="preserve">Posibilidad del uso indebido del poder, de los recursos o de la información, para la obtención de un beneficio particular.
</t>
  </si>
  <si>
    <t>Cumplimiento: No se realiza evaluación al talento humano</t>
  </si>
  <si>
    <t>No se hace seguimiento al desempeño del talento humano</t>
  </si>
  <si>
    <t>No se define misión, objetivos, políticas, no se conceptualiza la institución, no se formulan los planes, programas y proyectos para el cumplimiento de la misión, visión y la estrategia corporativa</t>
  </si>
  <si>
    <t xml:space="preserve">a) Legales por el incumplimiento de la función administrativa, ejecución presupuestal y normatividad aplicable
b) Pérdida de imagen corporativa frente a las partes interesadas
c) Financieras, ya que  los beneficios pueden ser menores o puede no haber retorno económico
d) Operativas ya que puede afectar el normal desarrollo de los procesos.
</t>
  </si>
  <si>
    <t>Cumplimiento o resultado: incumplimiento en el resultado de la estrategia corporativa</t>
  </si>
  <si>
    <t>No se garantiza el cumplimiento de la estrategia corporativa, ni de los planes y programas por tanto no se cumple con los objetivos, con los resultados de los procesos, con los requistos legales, contractuales, de ética pública y en general con su compromiso ante la comunidad.</t>
  </si>
  <si>
    <t>Estratégico por la no ejecución y la no peresentación de los informes de gestión</t>
  </si>
  <si>
    <t>a) No se realiza el seguimento a los planes, programas y proyectos 
b) No existen los recursos necesarios para ejecutar los planes, programas y proyectos</t>
  </si>
  <si>
    <t>No se realizan los informes de gestión la Junta Directiva y/o  Entes de Control, por lo tanto no se puede hacer seguimiento a la administración de la institución</t>
  </si>
  <si>
    <t>Cumplimiento o resultado: incumplimiento en la mejora y ajuste de la estrategia</t>
  </si>
  <si>
    <t>No se realiza la revisión, mejora y  ajuste  de planes, programas y proyectos.</t>
  </si>
  <si>
    <t>a) Omisión
b) Desconocimiento
c) Las actividades urgentes del día a día no permiten ajustarse a lo planeado
d) Fallas en la comunicación y/ o inoportunidad  para la entrega de los informes de los procesos que son insumo para la construcción de los informes de gestión.</t>
  </si>
  <si>
    <t>a) Error en la planeación
b) Desconocimiento
c) Corrupción</t>
  </si>
  <si>
    <t>Financiero: recusos insuficientes</t>
  </si>
  <si>
    <t>Los recursos son insuficientes para el desarrollo de la estratégia, planes y proyectos institucionales</t>
  </si>
  <si>
    <t xml:space="preserve">a) Legales por el incumplimiento de la función administrativa, ejecución presupuestal y normatividad aplicable
b) Pérdida de imagen corporativa frente a las partes interesadas
c) Financieras, ya que  los beneficios pueden ser menores o puede no haber retorno económico
</t>
  </si>
  <si>
    <t>Legal
Imagen
Financiero
Operativo</t>
  </si>
  <si>
    <t xml:space="preserve">Legal
Imagen
Financiero
</t>
  </si>
  <si>
    <t>a)Aprobación en Junta Directiva y entes de control
b) Seguimiento períodico de la Junta Directiva</t>
  </si>
  <si>
    <t>a)Seguimiento de los planes, programas y proyectos por Planeación, Gerencia y Junta Directiva
b)Plan de inversion institucional y seguimiento al mismo</t>
  </si>
  <si>
    <t>a) Reuniones de Junta Directiva 
b) Reglamentación de los Entes de ontrol</t>
  </si>
  <si>
    <t>a) Seguimiento en Comité de Gerencia
b)Seguimiento en Reuniones de Junta Directiva</t>
  </si>
  <si>
    <t>a)  La Planificación no tiene instancias de verificación y aprobación.
b)Desconocimiento del entorno institucional
c) Desconocimiento de la institución
d) Desconocimiento de las oportunidades del mercado
e) Inexistencia de  metodología para la planeación de la estratégia</t>
  </si>
  <si>
    <t>a) Error en planeación
b) Crisis en el sector
c) Cambios en el entorno
d) Cambios en la normatividad
e) No se revisan los rubros presupuetales en la elaboración del presupuesto de gastos de la Entidad corroborando proyectos planeados Vs recursos asignados.</t>
  </si>
  <si>
    <t>NUEVA 
EVALUACION</t>
  </si>
  <si>
    <t>MEDIDAS DE
 RESPUESTA</t>
  </si>
  <si>
    <t>NUEVA
 CALIFICACION</t>
  </si>
  <si>
    <t>NUEVA
CALIFICACION</t>
  </si>
  <si>
    <t>ACCION</t>
  </si>
  <si>
    <t>La forma de adminstrar el talento humano de  la institución (tercerización) no es ideal para el cumplimiento de la mision.</t>
  </si>
  <si>
    <t>No se realiza de inducción reinducción,  entrenamiento y capacitación del talento humano. No se identifican las necesidades de bienestar del talento humano; no se provee al talento humano de lo necesario para que la labor sea satisfactoria y motivadora</t>
  </si>
  <si>
    <t>Procedimiento para identificar las necesidades de capacitación y bienestar laboral, elaboración y seguimiento de los planes, existencia de comisión de personal, comité de capacitación</t>
  </si>
  <si>
    <t>Procedimiento de evaluación del desempeño documentado, adopción de un sistema de evaluación para todo el personal con los respectivos formatos, seguimiento, comisión de personal que evalúa que se realice</t>
  </si>
  <si>
    <t>Verificaciones cruzadas del personal que ingresa la información</t>
  </si>
  <si>
    <t xml:space="preserve">Reglamento, procedimientos, comité de instancia verificadora, verificaciones cruzadas, </t>
  </si>
  <si>
    <t>Restricción de usuarios de nómina, verificaciones cruzadas de liquidaciones</t>
  </si>
  <si>
    <t xml:space="preserve">Reclutar personal que no cumpla con los requisitos para el cumplimiento de los sobjetivos organizacionales. </t>
  </si>
  <si>
    <t xml:space="preserve">a) Legales por el incumplimiento de la función administrativa y la normatividad aplicable
b) Pérdida de imagen corporativa frente a las partes interesadas
c) Operativas ya que puede afectar el normal desarrollo de los procesos. 
d) Usuario interno y externo ya que puede generar un resulstado negativo del servicio prestado por la institución
</t>
  </si>
  <si>
    <t>Legales
Imagen
Operativas
Usuario</t>
  </si>
  <si>
    <t>a) Manual de cargos y perfiles
b) Procedimiento de reclutamiento selección y vinculación de personal, que incluye las verificaciónes
c) Verificación cruzada de requisitos</t>
  </si>
  <si>
    <t>Legales
Operativas
Usuario</t>
  </si>
  <si>
    <t>a) No se identifican necesidades
b) Las necesidades que se identifican no son las  necesidades efectivas
c) No se realizan los planes de capacitación y estimulos e insentivos
d) No existen recursos</t>
  </si>
  <si>
    <t>a) Legales por el incumplimiento de la función administrativa y normatividad aplicable
b) Operativas ya que puede afectar el normal desarrollo de los procesos.
c) Usuario interno y externo ya que se puede generar un resultado negativo del servicio prestado por la institución; eventos adversos o incidentes: empeoramiento en su estado de salud general o mental</t>
  </si>
  <si>
    <t>Cumplimiento: No se promueve el desarrollo de las competencias del talento humano</t>
  </si>
  <si>
    <t xml:space="preserve">a) Inexistencia de lineamientos para la evaluación,
b) No existe metodología de evaluación
c) El personal encargado de realizar la evaluación tenga sobrecarga en sus funciones </t>
  </si>
  <si>
    <t>a) Legales por el incumplimiento de la función administrativa y normatividad aplicable
b) Se puede generar un resultado negativo del servicio prestado por la institución; eventos adversos o incidentes: empeoramiento en su estado de salud general o mental</t>
  </si>
  <si>
    <t>Legales
Usuario</t>
  </si>
  <si>
    <t>a) No existen lineamientos claros de los requisitos para el reclutamiento del personal. 
b) Ausencia de perfiles del cargo
c) Ausencia de requisitos de posesión
d) No se realiza verificación de requisitos 
e) Inexistencia de mecanismos de verificación cruzada</t>
  </si>
  <si>
    <t>a)Legales por el incumplimiento de la función administrativa y normatividad aplicable
b) Operativas ya que puede afectar el normal desarrollo de los procesos.
c) Usuario interno y externo ya que se puede generar un resultado negativo del servicio prestado por la institución</t>
  </si>
  <si>
    <t>a) No existe recurso idoneo o competente
b) Dificultad para tener acceso a la información necesaria
c) Factores externos a la institución</t>
  </si>
  <si>
    <t xml:space="preserve">a) Legal por incumplimiento en la función administrativa y normatividad aplicable
b) Financiero dado que puede derivar en consecuencias financieras negativas para la institución
</t>
  </si>
  <si>
    <t xml:space="preserve">
a) Legal por incumplimiento en la función administrativa y normatividad aplicable
b) Financiero dado que puede derivar en consecuencias financieras negativas para la institución
c) Operativo ya que pueden afectar el normal desarrollo del proceso y de otros procesos
</t>
  </si>
  <si>
    <t>a) Legal por incumplimiento en la función administrativa y normatividad aplicable
b) Financiero dado que puede derivar en consecuencias financieras negativas para la institución</t>
  </si>
  <si>
    <t>Legal
Financiero</t>
  </si>
  <si>
    <t>Legal
Financiero
Operativo</t>
  </si>
  <si>
    <t>Legales
Financiero</t>
  </si>
  <si>
    <t>a) Inexistencia de reglamentos
b)Inexistencia de planes, políticas, ni extancias verificadoras de requisitos</t>
  </si>
  <si>
    <t>a )Inexistencia de procedimientos
b) Falta de verificaciones cruzadas
c) Falta de control en el acceso al software
d)  Falta de filtros o revisiones adicionales a la elaboración de la nómina y las prestaciones sociales
e) Errores en el ingreso de la información al software</t>
  </si>
  <si>
    <t>a) Legal por incumplimiento en la función administrativa y normatividad aplicable
b) Fianciero dado que puede derivar en consecuencias financieras negativas para la institución</t>
  </si>
  <si>
    <t>Plataforma estrategica, formulación de plan operativo y seguimiento, Gestión financiera, la normatividad, entes de control, Informe de los estados financieros, seguimiento a los indicadores financieros</t>
  </si>
  <si>
    <t>Cronogramas de presentación de los informes, normatividad vigente, entes de control.</t>
  </si>
  <si>
    <t>Inexistencia de un sistema de costos</t>
  </si>
  <si>
    <t>No existen</t>
  </si>
  <si>
    <t>Falla técnica o descuido humano</t>
  </si>
  <si>
    <t>Parametrización del procedimiento presupuestal, con las restricciones de autorización de giro</t>
  </si>
  <si>
    <t>Informe de ejecución presupuestal y la publicación del mismo, informe a la gerencia para su análisis, presentación a la Contaduría General de la Nación, autorización del CODFIS, presentación de informe a la Junta Directiva</t>
  </si>
  <si>
    <t>Cumplimiento o Corrupción</t>
  </si>
  <si>
    <t>No se realiza la facturación de la prestación de los servicios, o no se realiza la facturación completa</t>
  </si>
  <si>
    <t>Automatización de la historia clínica, verificación de derechos de los pacientes</t>
  </si>
  <si>
    <t>Software, copias de seguridad, seguridad del sistema con el manejo de contraseñas y perfiles</t>
  </si>
  <si>
    <t>Plan de reposición de equipos PSI</t>
  </si>
  <si>
    <t>Arqueo, seguimiento a la ejecución financiera, generación de los estados financieros, rendición de informes, publicación de informes, entes de control, Junta Directiva</t>
  </si>
  <si>
    <t>a) Falta de competencia
b) Desconocimiento del entorno
c)Falta de claridad en la definición de políticas o lineamientos</t>
  </si>
  <si>
    <t xml:space="preserve">a) Problema técnico
b) Incapacidad laboral de las personas responsables </t>
  </si>
  <si>
    <t xml:space="preserve">
a) Perdida de  la imagen corporativa frente a los diferentes actores sociales o dentro de la entidad
b) Impacto legal por el incumplimiento en la función administrativa, la ejecución presupuestal y/o la normatividad aplicable
c) Impacto operativo pueden afectar el normal desarrollo de otros procesos.
</t>
  </si>
  <si>
    <t>Imagen
Legal
Operativo</t>
  </si>
  <si>
    <t>Imagen
Legal
Financiero
Operativo
Usuario interno o externo</t>
  </si>
  <si>
    <t xml:space="preserve">
a) Perdida de  la imagen corporativa frente a los diferentes actores sociales o dentro de la entidad
b) Impacto legal por el incumplimiento en la función administrativa, por la normatividad aplicable y detrimiento patrimonial
c) Impacto financiero por la posibilidad de tener consecuencias financieras negativas, porque los beneficios obtenidos son menores o no hay un retorno en absoluto.
d) Impacto operativo pueden afectar el normal desarrollo de otros procesos.
e) Impacto en el usuario interno o externo por el resultado negativo del proceso</t>
  </si>
  <si>
    <t>a) Impacto legal por inconcistencias en la ejecución presupuestal si no se justifica
b) Impacto financiero por la posibilidad de tener consecuencias financieras negativas
c) Impacto operativo pueden afectar el normal desarrollo de otros procesos.
d) Impacto en el usuario interno o externo por el resultado negativo del proceso</t>
  </si>
  <si>
    <t>Legal
Financiero
Operativo
Usuario</t>
  </si>
  <si>
    <t>a) Desconocimiento del proceso
b) Desconocimiento de los proyectos que se ejecutan
c) Falta de seguimentos
d) Falta de información
e) Falta de controles</t>
  </si>
  <si>
    <t>a) Perdida de  la imagen corporativa frente a los diferentes actores sociales o dentro de la entidad
b) Impacto legal por el incumplimiento en la función administrativa, la ejecución presupuestal y/o la normatividad aplicable
c) Impacto financiero por la posibilidad de tener consecuencias financieras negativas.
d) Impacto operativo ya que puede afectar el normal desarrollo de otros procesos.
e) Impacto en el usuario interno o externo por el resultado negativo del proceso</t>
  </si>
  <si>
    <t>a) Intéreses personales
b) Beneficio a un tercero
c) Subregistro de información</t>
  </si>
  <si>
    <t>a) Perdida de información y perdida de confidencialidad 
b) Perdida de  la imagen corporativa frente a los diferentes actores sociales o dentro de la entidad
c) Impacto legal por el incumplimiento en la función administrativa, la ejecución presupuestal y/o la normatividad aplicable
d) Impacto financiero por la posibilidad de tener consecuencias financieras negativas, porque los beneficios obtenidos son menores o no hay un retorno en absoluto.
e) Impacto operativo pueden afectar el normal desarrollo de otros procesos.
f) Impacto en el usuario interno o externo por el resultado negativo del proceso</t>
  </si>
  <si>
    <t>Información
Imagen
Legal
Financiero
Operativo
Usuario interno y externo</t>
  </si>
  <si>
    <t>Información
Legal
Financiero
Operativo
Usuario interno y extreno</t>
  </si>
  <si>
    <t>a) Mala parametrización del programa
b) Desconocimiento del proceso
c) Uso inadecuado del proceso</t>
  </si>
  <si>
    <t>a) Perdida de información 
b) Impacto legal por el incumplimiento en la función administrativa, la ejecución presupuestal y/o la normatividad aplicable
c) Impacto financiero por la posibilidad de tener consecuencias financieras negativas, porque los beneficios obtenidos son menores o no hay un retorno en absoluto.
d) Impacto operativo pueden afectar el normal desarrollo de otros procesos.
e) Impacto en el usuario interno o externo por el resultado negativo del proceso</t>
  </si>
  <si>
    <t>a) Falta de oportunidad en la reposición de las maquinas</t>
  </si>
  <si>
    <t>a) Perdida de la información o desactualización
b) Perdida de  la imagen corporativa frente a los diferentes actores sociales o dentro de la entidad
c) Impacto legal por el incumplimiento en la función administrativa, la ejecución presupuestal y/o la normatividad aplicable
d) Impacto financiero por la posibilidad de tener consecuencias financieras negativas, porque los beneficios obtenidos son menores o no hay un retorno en absoluto.
e) Impacto operativo pueden afectar el normal desarrollo de otros procesos.
f)Impacto en el usuario interno o externo por el resultado negativo del proceso</t>
  </si>
  <si>
    <t>a) Perdida de confidencialidad de la información por la pérdida o revelación  
b) Perdida de  la imagen corporativa frente a los diferentes actores sociales o dentro de la entidad
c) Impacto legal por el incumplimiento en la función administrativa, la ejecución presupuestal y/o la normatividad aplicable
d) Impacto financiero por la posibilidad de tener consecuencias financieras negativas, porque los beneficios obtenidos son menores o no hay un retorno en absoluto.
e) Impacto operativo pueden afectar el normal desarrollo de otros procesos.
f) Impacto en el usuario interno o externo por el resultado negativo del proceso</t>
  </si>
  <si>
    <t>a) Falta de controles
b) Beneficios personales
c) Beneficios de terceros</t>
  </si>
  <si>
    <t xml:space="preserve">                                        </t>
  </si>
  <si>
    <t>Estratégico</t>
  </si>
  <si>
    <t>Falta de claridad en las políticas de compras y contratación para el logro de la misión institucional</t>
  </si>
  <si>
    <t>No se realizan las modificaciones al plan anual de adquisiciones cuando es necesario</t>
  </si>
  <si>
    <t>Información
Imagen
Legales
Financiero
Operativas
Usuario</t>
  </si>
  <si>
    <t xml:space="preserve">Resultado o cumplimiento </t>
  </si>
  <si>
    <t>La alimentación a los pacientes no cumple con la calidad requerida de acuerdo con las ordenes médicas y nutricionales</t>
  </si>
  <si>
    <t xml:space="preserve">a) Legales por el incumplimiento de la función administrativa y normatividad aplicable
b) Pérdida de imagen corporativa frente a las partes interesadas
c) Financieras, ya que  los beneficios pueden ser menores
d) Operativas ya que puede afectar el normal desarrollo de los procesos.
</t>
  </si>
  <si>
    <t>Legal
Pérdida de imagen
Financieras
Operativas</t>
  </si>
  <si>
    <t>a) Inexistencia de  metodología para la planeación de la estratégia
b) No se identifican las amenazas, necesidades y oportunidades de ambiente físico y tecnología, por lo tanto no se incluye en el plan estratégico de la institución.</t>
  </si>
  <si>
    <t xml:space="preserve">
a) Nomatividad vigente de infraestructrura y mantenimiento
b) Metodología estandarizada para la planeación estratégica
c) Aprobación de Junta Directiva del Plan Estratégico
d) Entes de control</t>
  </si>
  <si>
    <t>No se realizan los planes de ambiente físico: mantenimiento, residuos hospitalarios y readecuación del ambiente físico de acuerdo a las necesidades de la institución</t>
  </si>
  <si>
    <t xml:space="preserve">a) Desconocimiento del responsable de la elaboración de los planes de ambiente físico
c) Desconocimiento de la normatividad vigente aplicable para infraestructura, gestión ambiental, mantenimiento hospitalario y calibración
b) Falta de claridad en los linemientos para la construcción de los planes
d) Falta de controles de los procesos
</t>
  </si>
  <si>
    <t>b) Legal por incumplimiento en la función administrativa y normatividad aplicable
a) Pérdida imagen corporativa con los usuarios, familias y partes interesadas
c) Operativo ya que pueden afectar el normal desarrollo del proceso y de otros procesos
d) Se puede generar en el usuario un resultado negativo del servicio, eventos adversos o incidentes: empeoramiento en su estado de salud general o mental</t>
  </si>
  <si>
    <t>a) Seguimiento al Plan Operativo Anual
b) Comité de gerencia
c) Entrega de informes e indicadores a calidad y a la dirección de planeación
d) Entes de control</t>
  </si>
  <si>
    <t>No se realiza mantenimiento preventivo y correctivo hospitalario, no se realiza mantenimiento preventivo y correctivo de los equipos de acuerdo a las necesidades y a los fabricantes, no se realiza la calibración de los equipos</t>
  </si>
  <si>
    <t xml:space="preserve">a) No se contrata el mantenimiento
b) No se perfecciona (n) el o los contrato (s) para la vigencia
c) Falta de competencia del personal
d) falta de supervisión
e) No se realiza el reporte del daño o necesidad de mantenimiento
f) No se incluyen todos los equipos en el inventario o en el plan
g) Repuestos inadecuados. </t>
  </si>
  <si>
    <t>a) Pérdida de imagen corporativa con los usuarios, familias y partes interesadas
b) Legales por incumplimiento en la función administrativa y normatividad aplicable
c) Operativo ya que pueden afectar el normal desarrollo del proceso y de otros procesos
d) Se puede generar en el usuario un resultado negativo del servicio, eventos adversos o incidentes: empeoramiento en su estado de salud general o mental</t>
  </si>
  <si>
    <t>a) Pruebas microbiológica
b) Supervisión de nutricionistas en los servicios
c) Se suministra lo que está prescrito en la orden médica y de nutrición
d) Interventoría externa al proveedor
e) El proveedor cuenta con supervisiores y controles internos en sus procesos</t>
  </si>
  <si>
    <t>No se realiza la gestión de los residuos hospitalarios.</t>
  </si>
  <si>
    <t>a) Inexistencia de políticas para la gestión de residuos
b) Inoperancia del comite de gestión ambiental
c) Falta de capacitación al presonal y a los usuarios del plan de residuos
d) Falta de contrato (s) para la recolección de los residuos contaminados
e) Omisión, negligencia, desconocimiento de las funciones: rutas, bioseguridad, falta de inducción, que no ser realice la segregación adecaudamente, no se disponga adeucademente en el punto de almacenamiento, no se realiza seguimiento a los contratistas (interventoría) no se realiza el reporte a los entes de control</t>
  </si>
  <si>
    <t>a) Pérdida imagen corporativa con los usuarios, familias y partes interesadas
b) Legales por incumplimiento en la función administrativa y normatividad aplicable
c) Operativo ya que pueden afectar el normal desarrollo del proceso y de otros procesos
d) Se puede generar en el usuario un resultado negativo del servicio, eventos adversos o incidentes: empeoramiento en su estado de salud general o mental</t>
  </si>
  <si>
    <t>Legal
Imagen
Operativo</t>
  </si>
  <si>
    <t>Corrpción en la planeación de proyectos</t>
  </si>
  <si>
    <t>Incluir dentro de la planificaciòn aspectos no alineados con la razon social de la institución, su misión y visión para favorecer intereses particulares o de terceros por parte de la Junta o el Equipo Directivo.</t>
  </si>
  <si>
    <t xml:space="preserve">a) Planificación concentrada en algún funcionario.
B) La Planificación no tiene instancias de verificación y aprobación.. </t>
  </si>
  <si>
    <t xml:space="preserve">a) Legales: por investigaciones disciplinarias al Equipo Directivo y/o miembros de Junta Directiva, hallazgo administrativos por el establecimiento de proyectos que no contribuyen con el objeto social, mision y visión institucionales.
b) Financieros: Hallazgos fiscales por posible detrimento patrimonial.
</t>
  </si>
  <si>
    <t>Corrpción en la contratación de bienes y servicios</t>
  </si>
  <si>
    <t>Direccionar la contratación de bienes y servicios sin tener en cuenta el estatuto vigente de contratación de la entidad para favorecer a terceros por parte del Representante Legal de la ESE.</t>
  </si>
  <si>
    <t>a) Legales por investigaciones disciplinarias al Equipo Directivo y/o miembros de Junta Directiva., hallazgo administrativos por el establecimiento de proyectos que no contribuyen con el objeto social, mision y visión institucionales.
b)Financieras: Hallazgos fiscales por posible detrimento patrimonial.</t>
  </si>
  <si>
    <t>Corrpción en el manejo de los recursos</t>
  </si>
  <si>
    <t>Uso o destinación inadecuada de los recursos de la entidad para favorecer intereses propios o de terceros por parte del Representante Legal de la Entidad.</t>
  </si>
  <si>
    <t xml:space="preserve">a) Abuso de Autoridad.
B) No se revisan los rubros presupuetales en la elaboración del presupuesto de gastos de la Entidad corroborando proyectos planeados Vs recursos asignados.. </t>
  </si>
  <si>
    <t>a) legales por investigaciones disciplinarias al Equipo Directivo y/o miembros de Junta Directiva.Hallazgo administrativos
b) Financieras: hallazgos fiscales por posible detrimento patrimonial.</t>
  </si>
  <si>
    <t>a) Plan de inversión
b) Reuniones de Junta Directiva
b) Diverificación de ingresos y portafolio de servicios
c) Posicionamiento de imagen</t>
  </si>
  <si>
    <t>a) Perdida de la confidencialidad de la información cuando debe ser reservada para el paciente o para la institución
b) Pérdida imagen corporativa con los usuarios, familias y partes interesadas
c) Legal por incumplimiento en la función administrativa y normatividad aplicable
d) Operativo ya que pueden afectar el normal desarrollo del proceso y de otros procesos
e) Se puede generar en el usuario un resultado negativo del servicio</t>
  </si>
  <si>
    <t>Estudios previos direccionados para favorecer un tercero</t>
  </si>
  <si>
    <t>Construcción de términos de condiciones direccionados para favorecer un tercero</t>
  </si>
  <si>
    <t>Omitir la verificación de los documentos necesarios para la contratación de acuerdo a la modalidad de selección</t>
  </si>
  <si>
    <t>Pactar o modificar clausulas contractuales para favorecer a  un tercero</t>
  </si>
  <si>
    <t>Celebrar contratos sin tener cuenta condiciones de mercado (Compras Institucionales) para favorecer a un tercero</t>
  </si>
  <si>
    <t xml:space="preserve">a) Construcción de los téminos de condiciones sin fundamento en lo establecido en el estatuto de contratación, los procedimientos que lo reglamentan y los estudios previos.
b) Falta de instancia verificadora. </t>
  </si>
  <si>
    <t xml:space="preserve">a) Falta de un instrumento de verificación y control a la documentación de los procesos contractuales. </t>
  </si>
  <si>
    <t xml:space="preserve">
Imagen
Legales
Financiero
Operativas
Usuario</t>
  </si>
  <si>
    <t>TIPO DE
 IMPACTO</t>
  </si>
  <si>
    <t>IMPACTO RIESGO DE CORRUPCION</t>
  </si>
  <si>
    <t>Existen manuales, instructivos o procedimientos para  el manejo del control</t>
  </si>
  <si>
    <t>Está(n) definido(s) el(los) responsable(s) de la ejecución del control y del seguimiento</t>
  </si>
  <si>
    <t>El control es automático</t>
  </si>
  <si>
    <t>El control es manual</t>
  </si>
  <si>
    <t>La frecuencia de ejecución del control y seguimiento es adecuada</t>
  </si>
  <si>
    <t>Se cuenta con evidencias de la ejecución y seguimiento del control</t>
  </si>
  <si>
    <t>En el tiempo que lleva la herramienta ha demostrado ser efectiva</t>
  </si>
  <si>
    <t>Predictivo</t>
  </si>
  <si>
    <t>Corrupción en la contratación de bienes y servicios</t>
  </si>
  <si>
    <t>IMPACTO DE CORRUPCION</t>
  </si>
  <si>
    <t>Presentar posibles proyectos a ejecutar en comité de gerencia</t>
  </si>
  <si>
    <t>Definidas en el proceso de compras y contratación</t>
  </si>
  <si>
    <t>Realizar seguimiento al cumplimiento de los controles establecidos para el manejo de recursos</t>
  </si>
  <si>
    <t xml:space="preserve"> GESTION DE PROYECTOS</t>
  </si>
  <si>
    <t>Desarrollar la ejecución de proyectos según los acuerdos establecidos con el cliente</t>
  </si>
  <si>
    <t>TIPO DE 
IMPACTO</t>
  </si>
  <si>
    <t>Proyectos no alineados con el objeto de la institución o la plataforma estrategica</t>
  </si>
  <si>
    <t>Se formulan proyectos no relacionados con el objeto o la misión institucional</t>
  </si>
  <si>
    <t>a) Desconocimiento de la institución
b) Desconocimiento del objeto y  la plataforma estrategica institucional
c) Desconocimiento de los procedimimientos
d) Inexistencia de instancias de control o aprobación</t>
  </si>
  <si>
    <t xml:space="preserve">a) Legales por el incumplimiento del objeto misional de la entidad
b) Pérdida de imagen corporativa frente a las partes interesadas
c) Incumplimiento de los lienamientos estrategicos
d) Operativas ya que puede afectar el normal desarrollo de los procesos.
</t>
  </si>
  <si>
    <t xml:space="preserve">a)Divulgación y despliegue del objeto misional y la plataforma estrategica
b)Aprobación en Comité directivo de los proyectos
</t>
  </si>
  <si>
    <t>Cumplimiento o resultado: incumplimiento en la ejecución de los proyectos</t>
  </si>
  <si>
    <t>No se garantiza el cumplimiento de los proyectos, por tanto no se cumple con el objeto y las obligaciones contractuales</t>
  </si>
  <si>
    <t xml:space="preserve">a) No se realiza el seguimento a los proyectos o este seguimiento es deficiente
b) No se conoce el procedimiento
c) Debilidad en la estructura organizaciónal(no recurso humano </t>
  </si>
  <si>
    <t>Cumplimiento: Entrega incompleta de la documentación de convenios por parte de los coordinadores</t>
  </si>
  <si>
    <t>No se entregan los insumos, ni la información necesaria para la elaboración de informes o el seguimiento a los proyectos</t>
  </si>
  <si>
    <t xml:space="preserve">a) Omisión
b) Desconocimiento
c) Las actividades urgentes del día a día no permiten ajustarse a lo planeado
d) Fallas en la comunicación y/ o inoportunidad  para la entrega de los informes de los proyectos </t>
  </si>
  <si>
    <t xml:space="preserve">a) Legales por el incumplimiento de las obligaciones contractuales
b) Pérdida de imagen corporativa frente a las partes interesadas
c) Financieras, ya que no se puede realizar el cobro 
d) Operativas ya que puede afectar el normal desarrollo del proyecto
</t>
  </si>
  <si>
    <t xml:space="preserve">a) Reuniones de seguimiento a los proyectos
b) Asignacion clara y concreta de actividades a los coordinadores </t>
  </si>
  <si>
    <t xml:space="preserve">Corrupción: El recurso humano que se contrate para la ejecución del proyecto no esté ajustado a los requerimientos previo del contratista </t>
  </si>
  <si>
    <t xml:space="preserve">Recurso humano que se contrate para la ejecución del proyecto no esté ajustado a los requerimientos previo del contratista </t>
  </si>
  <si>
    <t>Acción, omisón, uso indebido del poder, benificio particular</t>
  </si>
  <si>
    <t>Definición de perfiles
Verificacón de perfiles</t>
  </si>
  <si>
    <t>Financiero: Planeación incorrecta de la propuesta económica</t>
  </si>
  <si>
    <t>Los recursos presupestado son insuficientes para el desarrollo de los proyectos institucionales</t>
  </si>
  <si>
    <t xml:space="preserve">
e) No se revisan los rubros presupuetales en la elaboración del presupuesto de gastos del proyectos planeados Vs recursos asignados.</t>
  </si>
  <si>
    <t>Estudios de costos
Presentación y aprobación de las propuestas al grupo directivo</t>
  </si>
  <si>
    <t>no</t>
  </si>
  <si>
    <t>Estatuto y manual de contratación
Seguimiento a la ejecución de los contratos</t>
  </si>
  <si>
    <t xml:space="preserve"> Desarrollar la ejecución de proyectos según los acuerdos establecidos con el cliente</t>
  </si>
  <si>
    <t xml:space="preserve"> Administrar el Sistema de Gestión de Calidad que favorezca el mejoramiento continuo de los procesos organizacionales para avanzar en el cumplimiento de estándares de calidad.</t>
  </si>
  <si>
    <t xml:space="preserve">Desarticulación de los procesos organizacionales con el Sistema Integrado de Gestión y con la estrategia organizacional </t>
  </si>
  <si>
    <t>a) Incumplimiento de los objetivos estratégicos
b) Legal,  incumplimiento en su función y normatividad aplicable, 
b) Perdida de imagen frente a diferentes actores sociales o dentro de la entidad
c) Operativo, puede afectar el normal desarrollo de los procesos.</t>
  </si>
  <si>
    <t xml:space="preserve">Incumplimiento de las actividades del plan de calidad y la estrategia "Fortalecimiento de los componentes del sistema de gestión y diseñar e implementar un programa para gestionar los riesgos institucionales"
</t>
  </si>
  <si>
    <t xml:space="preserve">
Operativo</t>
  </si>
  <si>
    <t>La perdida de la certificación con la norma de calidad o el cierre de un servicio por incumplimiento del Sistema Único de Habilitación en Salud. Percepción negativa frente a la calidad de la prestación de los servicios ofertados</t>
  </si>
  <si>
    <t>a) Desconocimiento de los responsables y colaboradores del funcionamiento y papel en el Sistema Integrado de Gestión de Calidad
b) Inhaderencia a los procesos y procedimientos docuementados con los requisitos de las normas  la legislación vigente</t>
  </si>
  <si>
    <t>Imagen corporativa
Legal
Financiero
Impacto en el usuario interno o externo</t>
  </si>
  <si>
    <t>Tecnología- Corrupción</t>
  </si>
  <si>
    <t>La gestión de los datos e informes en la oficina de gestión de calidad es manual lo que permite la manipulación de los datos y los reportes para beneficio particular o de un tercero</t>
  </si>
  <si>
    <t xml:space="preserve">a) Crecimiento de la institución
b) Aumento de los requerimientos de los grupos de interés 
</t>
  </si>
  <si>
    <t>a) Falta de validez de los datos
c) Operativo, puede afectar el normal desarrollo de los procesos.</t>
  </si>
  <si>
    <t xml:space="preserve">Imagen corporativa
Legal
Operativo
</t>
  </si>
  <si>
    <t>Revisión y validación de la información en varios niveles</t>
  </si>
  <si>
    <t xml:space="preserve">  Administrar el Sistema de Gestión de Calidad que favorezca el mejoramiento continuo de los procesos organizacionales para avanzar en el cumplimiento de estándares de calidad.</t>
  </si>
  <si>
    <t>Reestructuración del funcionamiento del comité de calidad, establecimiento de informes de obligatorio cumplimiento por los lideres de los procesos</t>
  </si>
  <si>
    <t>PROCEDIMIENTO</t>
  </si>
  <si>
    <t>Conformación de los equipos de evaluación sin la competencia certificada</t>
  </si>
  <si>
    <t xml:space="preserve">a) Desmotivación del grupo de auditores internos
b) Falta de estimulos para el grupo de auditores internos
c) Ausencia de educación continuada con los auditores internos.
D) No realizar capacitación y certificación de nuevos auditores internos
</t>
  </si>
  <si>
    <t>A) Operativo por que las recomendaciones entregadas a los procesos no agreguen valor a los para el mejoramiento institucional 
b) Operativo por la  no conformidad del Sistema de Gestión
c) Imagen, financiero y legal por pérdida de la certificación de los Sistemas de Gestión</t>
  </si>
  <si>
    <t>Operativo
Imagen</t>
  </si>
  <si>
    <t xml:space="preserve">Cumplimiento </t>
  </si>
  <si>
    <t>Desactualización del grupo de auditores internos</t>
  </si>
  <si>
    <t xml:space="preserve">a) Cambio de versión de las normas de calidad aplicables a la institución: ISO9000, GP1000, MECI, SOGC, SSST.
b) Ausencia de educación continuada con los auditores internos
</t>
  </si>
  <si>
    <t>Cumplimiento-Corrupción</t>
  </si>
  <si>
    <t>El equipo evaluador sin objetividad o independencia durante la recolección, análisis de las evidencias y emisión de conclusiones para favorecimiento personal o de un tercero</t>
  </si>
  <si>
    <t xml:space="preserve">a) Ausencia de controles efectivos
b) Desconocimiento de la institución
c) Falta de principios morales
</t>
  </si>
  <si>
    <t>Que la información de la institución adquirida por el equipo auditor durante el ejercicio de la auditoría pueda ser utilizada para beneficio particular o de un tercero</t>
  </si>
  <si>
    <t>a) Pérdida de confidencialidad de la información
b) Operativo por que las recomendaciones entregadas a los procesos no agreguen valor a los para el mejoramiento institucional 
c) Operativo por la  no conformidad del Sistema de Gestión
d) Imagen, financiero y legal por pérdida de la certificación de los Sistemas de Gestión</t>
  </si>
  <si>
    <t>reduccion del riesgo</t>
  </si>
  <si>
    <t>realizar el Indicador de recaudo minimo y de acuerdo al resultado  la alta Direccion gestione y realice llamadas y visitas a las EPS para lograr pagos para cubrir los gastos y costos</t>
  </si>
  <si>
    <t>Flujo de caja suficiente para cubrir los gastos y costos</t>
  </si>
  <si>
    <t>informe mensual de facturacion que esta pendiente por radicar por concepto de prestacion de servicios de salud, sin incluir facturacion de convenios, centro de investigacion y particulares, para reducir en un minimo  la facturacion pendiente por radicar.  aclaración de saldos con las diferentes EPS</t>
  </si>
  <si>
    <t>Facturacion pendiente por radicar en un porcentaje minimo y acta de aclaración con las eps</t>
  </si>
  <si>
    <t>CARTERA Y RECAUDO</t>
  </si>
  <si>
    <t>Determinar la cartera de la institución y describir las actividades para recuperar los dineros que le adeudan a la E.S.E Hospital Mental de Antioquia, tanto en plazos corrientes como en periodos vencidos por todos los conceptos de facturación.</t>
  </si>
  <si>
    <t>IMPACTO
 RIESGO DE CORRUPCION</t>
  </si>
  <si>
    <t xml:space="preserve">OPERATIVO O CUMPLIMIENTO:
Perdida de la cartera por antigüedad.
&gt;= 120 días </t>
  </si>
  <si>
    <r>
      <t xml:space="preserve">A mayor antigüedad de la cartera, la probabilidad del pago se hace menor.
</t>
    </r>
    <r>
      <rPr>
        <b/>
        <sz val="12"/>
        <color theme="2" tint="-0.89999084444715716"/>
        <rFont val="Arial"/>
        <family val="2"/>
      </rPr>
      <t>NOTA:</t>
    </r>
    <r>
      <rPr>
        <sz val="12"/>
        <color theme="2" tint="-0.89999084444715716"/>
        <rFont val="Arial"/>
        <family val="2"/>
      </rPr>
      <t xml:space="preserve"> La rotación de cartera es el tiempo en que una cuenta por cobrar se convierte en efectivo, por lo tanto una rotación de cartera ideal sería a 30 días, pero según el sector de la salud, su rotación alcanza hasta los 180 días, por lo tanto una rotación de cartera acorde a la E.S.E. será de 120 días al momento de la radicación de la factura a los clientes. </t>
    </r>
  </si>
  <si>
    <t>* Falta de identificación y seguimiento a la cartera &gt;= 120 días por parte del personal del área por cuanto el preconfigurado VENCE no calcula los saldos de cartera &gt;=  120 días.
* No se generan alertas en el nivel jerárquico superior cuando el volumen de cartera es &gt;= 120 días, dado que no está configurado el sistema. 
*Los funcionarios de cartera, dan por entendido que al remitir el preconfigurado VENCE a la sub gerencia administrativa y financiera, están alertando sobre la cartera más vencida.
* La gestión de cartera realizada por el nivel jerárquico superior, se enfoca en la concertación de acuerdos de pagos de manera informal con los clientes pareto (Savia, Nueva EPS y DSSA) por lo tanto no es posible realizar seguimiento de los mismos y  reclamar cuando se presenten incumplimientos. 
* No se ha establecido una políticas de cartera orientada al establecimiento de acuerdos de pago para aquella cartera superior o igual a 120 días. 
* No se han establecido políticas y procedimientos de cartera para iniciar los cobros jurídicos en cartera de difícil recaudo. En la actualidad aplica para las empresas que entran en proceso de liquidación y se hacen participes en el proceso liquidatorio. 
* Eventualidades del entorno económico del sector salud, en donde la mayoría de las entidades, no cuentan con los recursos suficientes para generar los pagos de las facturas con mayor vencimiento, por el contrario, direccionan los recursos hacia el pago de las facturas más recientes para evitar el cierre de los servicios.</t>
  </si>
  <si>
    <t xml:space="preserve">Pérdida de recursos, por el castigo o dar de baja la cartera (Detrimento patrimonial)
 Pérdida de recursos por el no reconocimiento de facturas ya radicadas por parte de los clientes (detrimento patrimonial).
• Perdida de oportunidad para acceder a la compra de cartera por parte del Ministerio de Salud y Protección Social por no tener documento que acredite que la cartera se encuentra reconocida (Acta de conciliación). Lo anterior en virtud del artículo 9 de la Ley 1608 de 2013, para las Instituciones Prestadoras de Servicios de Salud (IPS). 
• Dificultad para cobro, en el momento en que las entidades entre en proceso de liquidación 
</t>
  </si>
  <si>
    <t>*Circularización mensual
*Mesas de negociación trimestral
*Aclaración de saldos financieros
*Conciliación de glosas</t>
  </si>
  <si>
    <t>OPERATIVO O CUMPLIMIENTO:
El recaudo de cartera no cubra los costos y gastos de funcionamiento</t>
  </si>
  <si>
    <t>El flujo de caja son las variaciones de entrada y salida del efectivo y por lo tanto a una menor recaudación de efectivo, mayor será su iliquidez y afectará la sostenibilidad económica de la entidad.</t>
  </si>
  <si>
    <t xml:space="preserve">•  La circularización que se realiza actualmente no es contestada por las entidades o el tiempo de respuesta es muy largo.
• La gestión de cartera realizada por el nivel jerárquico superior, se enfoca en la concertación de acuerdos de pagos más no en la conciliación de la información de cartera con los clientes.
• La institución por ser ESE debe atender los pacientes urgentes independientemente del tipo de contratación o con o sin régimen de afiliación al Sistema.
• No se generan alertas a un nivel jerárquico superior cuando el porcentaje de conciliación de las facturas radicadas es bajo con respecto a los saldos reportados por los clientes. 
</t>
  </si>
  <si>
    <t xml:space="preserve">* No se podrían pagar los proveedores, insumos,bienes, servicios, la nómina. </t>
  </si>
  <si>
    <t>*Con respecto a los seguimientos de montos y recaudo de cartera para venta de servicios de salud a las EPS  y regímenes especiales, se evidencia un formato en Excel “llamadas a entidades”,  el cual recopila:
Fecha – Hora de llamada – Entidad – Teléfono – Contacto – Correo y observaciones de la llamadas realizadas a cada uno de los clientes; en el formato no se evidencia  una identificación de días o programaciones de pagos, soportes o relación de facturas canceladas, ni fechas de alertas a un nivel jerárquico superior, con el fin de realiza un recaudo efectivo. 
se hace control con el indicador de recaudo minimo.</t>
  </si>
  <si>
    <t>OPERATIVO O CUMPLIMIENTO:
Dificultades en la recuperación de la cartera de las facturas que no están radicadas.</t>
  </si>
  <si>
    <t xml:space="preserve">La conciliación de las facturas radicadas sea menor al 90% de los saldos de cuentas por cobrar de los clientes.
Los días de diferencia entre las fechas de facturación y radicación:
A) Aumentan los días de rotación de cartera, resultado que no corresponde con la realidad.
B) No son tenidos en cuenta por las entidades pagadoras, aumentando las fechas de pago y por ende disminuyendo la liquidez de la institución 
</t>
  </si>
  <si>
    <t>* La falta de conciliación entre los saldos de cuentas por cobrar (Empresas), con saldos de facturas radicadas del HOMO
* Errores en el proceso de facturación: el usuario no pertence a la aseguradora, inactivo, retirado, etc.
* Falta de soportes para el cobro de la factura (autorización)</t>
  </si>
  <si>
    <t>*Dificultad para la recuperación de la cartera
* Pérdida de recursos (detrimiento patrimonial)
Aumento de los días de rotación de cartera por existencia de facturación pendiente por radicar</t>
  </si>
  <si>
    <t xml:space="preserve">
• La gestión de cartera realizada por el nivel jerárquico superior, se enfoca en la concertación de la conciliación de la información de cartera con los clientes y no en el acuerdo de pago.
• No se generan alertas a un nivel jerárquico superior cuando el porcentaje de conciliación de las facturas radicadas sea mayor al 90% de los saldos reportados por los clientes. 
</t>
  </si>
  <si>
    <t>OPERATIVO O CUMPLIMIENTO:
La información reportada a los entes de control sea inoportuna.</t>
  </si>
  <si>
    <t>Incumplimiento de los tiempos establecidos en la normatividad</t>
  </si>
  <si>
    <t>* Omisión involuntaria
* Falta de documentación o estandarización del proceso de reporte</t>
  </si>
  <si>
    <t>Sanciones a la entidad</t>
  </si>
  <si>
    <t>*Se presenta de forma oportuna cada 3 meses los informer del decrerto 2193 del 2014 y la circular 030 del 2013 de la superintendencia de salud, en el área de contabilidad maneja el calendario de presentación de los infomer que son recordados al área de cartera</t>
  </si>
  <si>
    <t>TECNOLOGICO:
Falta de conciliación entre los modulos de cartera y contabilidad</t>
  </si>
  <si>
    <t>Diferencias de saldos entre los módulos de cartera y contabilidad no se encuentren justificados o soportados.</t>
  </si>
  <si>
    <t>* No se realiza la conciliación
* No verificación de las interfaces de los módulos de glosas, devoluciones y facturación</t>
  </si>
  <si>
    <t>Poca confiabilidad en el los estados financieros</t>
  </si>
  <si>
    <t>*Se realiza de manera mensual el cotejo de la información de cartera con contabilidad, llegando a una conciliación de los saldos registrados. 
* Revisión de las interfaces de los modulos de glosas, cartera y facturación</t>
  </si>
  <si>
    <r>
      <t>CORRUPCION:</t>
    </r>
    <r>
      <rPr>
        <b/>
        <sz val="12"/>
        <color theme="2" tint="-0.89999084444715716"/>
        <rFont val="Arial"/>
        <family val="2"/>
      </rPr>
      <t xml:space="preserve">
C</t>
    </r>
    <r>
      <rPr>
        <sz val="12"/>
        <color theme="2" tint="-0.89999084444715716"/>
        <rFont val="Arial"/>
        <family val="2"/>
      </rPr>
      <t>onciliación entre los saldos de cuentas por cobrar (Empresas) para favorecer un tercero o para favorecimiento personal</t>
    </r>
  </si>
  <si>
    <t>Conciliación entre los saldos de cuentas por cobrar (Empresas) para favorecer un tercero o para favorecimiento personal</t>
  </si>
  <si>
    <t>*Falta de controles 
*Etica de los funcionarios</t>
  </si>
  <si>
    <t>Financieras
Legales
Disciplinarias
Fiscales</t>
  </si>
  <si>
    <t>* Autorización del comité de sostenibilidad financiera (castigo de cartera)
*El auditor médico autoriza la nota crédito en el caso de las devoluciones</t>
  </si>
  <si>
    <t xml:space="preserve"> Proveer el recurso humano competente, motivado y comprometido; necesario para el desarrollo de la misión, visión y objetivos  de la E.S.E Hospital Mental de Antioquia.</t>
  </si>
  <si>
    <t>Corrupción en el reclutamiento de personal en la institución</t>
  </si>
  <si>
    <t>a) No existe control directo con la persona es con la empresa.
B)Desarticulación entre procesos jurídica, finaciera, compras contratación, prestación de servicios con gestión del talento humano
C) Falta de compromiso institucional y seentido de pertenencia 
D) La normatividad actual no permite incluir el personal tercerizado en los planes de capacitación y bienestar e insentivos</t>
  </si>
  <si>
    <t xml:space="preserve">Corrupoción favorecimiento personal o de terceros en la gestion de pasivo pensional </t>
  </si>
  <si>
    <t xml:space="preserve">favorecimiento personal o de terceros en la gestion de pasivo pensional </t>
  </si>
  <si>
    <t>Se encuentra en el plan de desarrollo  como una estrategia.
Procedimiento documentado para la gestión del bono pensional, cuotas partes, sustitución pensional
Informe pasivo pensional</t>
  </si>
  <si>
    <t>Realizar liquidación y pago de la nomina prestaciones sociales y seguridad social incumpliendo los requisitos de ley</t>
  </si>
  <si>
    <t>Realizar una asignación errónea de salario al momento del registro de un nuevo funcionario en el sistema.
Realizar una retención en la fuente que incumpla lo establecido en el estatuto tributario.
Realizar un cálculo erroneo de los recargos del personal asistencial 
Realizar el cálculo de prestaciones sociales incumpliendo los parámetros de ley
Realizar liquidación y pago de la seguridad social incumpliendo los requisitos de ley</t>
  </si>
  <si>
    <t>a) Falta de paramtrización en el software para el manejo de la nómina  
Falta de idoneidad y competencia del personal que ingresa la información al software
b) Fiabilidad de la información que se ingresa en el software 
c) El software no cumple con las necesidades para llevar a cabo el proceso eficientemente</t>
  </si>
  <si>
    <t>No existencia de diferencias entre los módulos de nómina y contabiliad y si existen que se encuentren debidamente justificados o soportados</t>
  </si>
  <si>
    <t>Diferencia de saldos entre los módulos de nómina y contabilidad no se encuentren justificados o soportados</t>
  </si>
  <si>
    <t>Realización de pagos por concepto de recargos, primas, bonificaciones y vacaciones por mayor valor al establecido por ley o beneficios a empleados sin cumplimiento de requisitos</t>
  </si>
  <si>
    <t>Pagar nómina y prestaciones sociales a personal no existente en la planta de cargos</t>
  </si>
  <si>
    <t xml:space="preserve">Actualizar el procedimeinto de nómina donde se incluya política de operación con controles de pago de seguridad social, alineando información enttre contabilidad, nómina y tesorería
Dejar trazabilidad de los errores identificados en la parametrización del módulo de xenco
</t>
  </si>
  <si>
    <t>RESPUESTA
ABRIL 2017</t>
  </si>
  <si>
    <t xml:space="preserve">Se revisaron y ajustaron los objetivos de los procesos de acuerdo al Plan de Desarrollo vigente.
Se ha realizado un comité de calidad en el que cada líder presenta el desempeño y avance del proceso correspondiente, que incluye: Indicadores y sus análisis
Estado de los planes de mejoramiento
Seguimiento a los controles de los riesgos del proceso. </t>
  </si>
  <si>
    <t>GESTION FINANCIERA (ACTIVOS FIJOS)</t>
  </si>
  <si>
    <t>Verificar que los activos fijos recibidos del proveedor reúnan las condiciones establecidas en las órdenes de compra con respecto a calidad, tipo y especificaciones.</t>
  </si>
  <si>
    <t>FINANCIERO</t>
  </si>
  <si>
    <t xml:space="preserve">Destinación de recurso para la adquisición de activos que no corresponden al objeto de la ESE o que no se requieren. </t>
  </si>
  <si>
    <t xml:space="preserve">1. Inexistencia de  un plan de adquisiciones
2. No presentación de las necesidades por parte de todas las dependencias de la entidad
3. Debilidades en los procedimientos internos
4. No justificación clara de la adquisicion
</t>
  </si>
  <si>
    <t xml:space="preserve">1. Legales por el incumplimiento de la función administrativa, ejecución presupuestal y normatividad aplicable
2. Pérdida de imagen corporativa frente a las partes interesadas
3. No atención de las necesidades prioritarias de la entidad
</t>
  </si>
  <si>
    <t>• Toda adquisición de activos fijos tiene un estudio previo, técnico y financiero que soporta la razón de su compra
• Existe  un plan de adquisiciones
• Todas las dependencias de la entidad presentan sus necesidades para construir el Plan de adquisiciones
• Actualización de  procedimientos internos.
• Procedimiento documentado de Activos fijos.
• Comité de compras.
La autorización de compras, ventas o bajas de activos se realiza en el sistema por cada uno de los niveles que corresponde.</t>
  </si>
  <si>
    <t>Los registros contables de activos fijos no corresponden con los activos adquiridos.</t>
  </si>
  <si>
    <t xml:space="preserve">• Los valores a que se registren de los activos fijos en el módulo contable, NO incluye todos los costos que se relacionan directamente con su adquisición o construcción, incluso aquellos necesarios para que los bienes queden en condiciones de ser utilizados por el Comprador
• Costo NO actualizados cada año, para reflejar los efectos de la inflación (corrección monetaria)
• Transferir información incorrecta al área contable
</t>
  </si>
  <si>
    <t xml:space="preserve">•  Sanciones entes de control
• Información contable no verídica
</t>
  </si>
  <si>
    <t>Legal y financiero</t>
  </si>
  <si>
    <t xml:space="preserve">• Acto dministrtivo por medio del cual se  adopta las normas internacionales de contabilidad en Colombia.
• Políticas de operación contables documentadas.
• Procedimiento de activos fijos documentados. 
</t>
  </si>
  <si>
    <t>Incumplimiento en la conciliacion entre el modulo de activos y el modulo de contabilidad</t>
  </si>
  <si>
    <t>• No se realiza ni se revisa, la conciliación de activos de forma  oportuna.
• Desconocimiento de las funciones y responsabilidades del encargado
• Deficiencias del módulo  de Activos del sistema XENCOS.     Inventario de activos desactualizado</t>
  </si>
  <si>
    <t xml:space="preserve">• Inexactitud en el valor real  del inventario  de  bienes y activos fijos de la entidad. 
• Información contable  de activos fijos no depurada
• Desconocimiento de los recursos disponibles.
</t>
  </si>
  <si>
    <r>
      <t xml:space="preserve">• Realizar un inventario (levantamiento, identificación, depuración) de los activos fijos de la empresa por lo menos dos veces al año al año.
• Realización correcta del cálculo de las depreciaciones por activo.  Seguimiento de los activos depreciados.
• </t>
    </r>
    <r>
      <rPr>
        <sz val="12"/>
        <color rgb="FFFF0000"/>
        <rFont val="Arial"/>
        <family val="2"/>
      </rPr>
      <t>Definir y  aplicar políticas de operación.para activos</t>
    </r>
    <r>
      <rPr>
        <sz val="12"/>
        <color theme="2" tint="-0.89999084444715716"/>
        <rFont val="Arial"/>
        <family val="2"/>
      </rPr>
      <t xml:space="preserve">
• Acto administrativo por medio del cual se  adopta las normas internacionales de contabilidad en Colombia.
• </t>
    </r>
    <r>
      <rPr>
        <sz val="12"/>
        <color rgb="FFFF0000"/>
        <rFont val="Arial"/>
        <family val="2"/>
      </rPr>
      <t>Políticas de operación contables documentadas.</t>
    </r>
    <r>
      <rPr>
        <sz val="12"/>
        <color theme="2" tint="-0.89999084444715716"/>
        <rFont val="Arial"/>
        <family val="2"/>
      </rPr>
      <t xml:space="preserve">
• Procedimiento de activos fijos documentados.
• </t>
    </r>
    <r>
      <rPr>
        <sz val="12"/>
        <color rgb="FFFF0000"/>
        <rFont val="Arial"/>
        <family val="2"/>
      </rPr>
      <t>Formato de conciliación de activos avalado por calidad que contemple el valor de activos,  solado contable y diferencia.
• Manual de conciliación de activos.
• Parametrización correcta del módulo  XENCO de activos fijos</t>
    </r>
    <r>
      <rPr>
        <sz val="12"/>
        <color theme="2" tint="-0.89999084444715716"/>
        <rFont val="Arial"/>
        <family val="2"/>
      </rPr>
      <t xml:space="preserve">
</t>
    </r>
  </si>
  <si>
    <t xml:space="preserve">La información contable no refleja la realidad de los activos fijos, </t>
  </si>
  <si>
    <t xml:space="preserve">• Falta de oportunidad en los registro y en las obligaciones tributarias, 
• Errores en el cálculo de la depreciación 
• Registro de ajustes no autorizados.
</t>
  </si>
  <si>
    <t xml:space="preserve">
• Información incorrecta para toma de decisiones.
• No se refleja realidad contable 
• Desconocimiento de los recursos disponibles.
• Inadecuada gestión de los activos
• No permite reducir el valor de inversiones 
</t>
  </si>
  <si>
    <r>
      <t xml:space="preserve">• Registro oportuno  y  cumplimiento en las obligaciones tributarias, 
• Registro de ajustes deben ser  autorizados por comité de inventario.
• Realización correcta del cálculo de las depreciaciones por activo.  Seguimiento de los activos depreciados.
</t>
    </r>
    <r>
      <rPr>
        <sz val="12"/>
        <color rgb="FFFF0000"/>
        <rFont val="Arial"/>
        <family val="2"/>
      </rPr>
      <t xml:space="preserve">Definir y  aplicar políticas de operación.para activos                               Políticas de operación contables documentadas. </t>
    </r>
  </si>
  <si>
    <t>DE CUMPLIMIENTO</t>
  </si>
  <si>
    <t>Incumplimiento en el aseguramiento de los bienes patrimonio de la entidad por su valor real</t>
  </si>
  <si>
    <t xml:space="preserve">• No se envía la información mínima necesaria que se debe reportar a la Compañía de Seguros.
• No se aplica adecuadamente  el cálculo del valor real.   • Desconocimiento de las funciones y responsabilidades del encargado      
</t>
  </si>
  <si>
    <t xml:space="preserve">• Que la indemnización no se ajuste a las normas del seguro y a la vez  no satisfaga las expectativas de lo asegurado. 
• Que la previsibilidad sobre la suma a ser indemnizada  no brinde tranquilidad sobre lo  asegurado.                                                                           Pérdida de activos
</t>
  </si>
  <si>
    <t>Políticas de operación contables documentadas.                                        Procedimiento de activos fijos documentados.</t>
  </si>
  <si>
    <t>OPERATIVO</t>
  </si>
  <si>
    <t>Modificaciones en la información de los activos SIN  autorizacion</t>
  </si>
  <si>
    <t xml:space="preserve"> • Usuarios del  sistema XENCO con claves de ingreso sin restricción  y que pueden acceder al módulo de activos fijo, modificando la información sin autorización</t>
  </si>
  <si>
    <t xml:space="preserve">• Desconfiguración del módulo
• inexactitud del valor real del inventario.
• Imposibilidad de realizar cierre del mes
• Dificultada para realizar interfaces
</t>
  </si>
  <si>
    <t>aplicar restricción de acceso a usuarios que no tengan que gestionar activos</t>
  </si>
  <si>
    <t>CORRUPCIÓN</t>
  </si>
  <si>
    <t>Malversación de los activos por parte de los empleados registrando erróneamente las cuentas, los códigos de identificación, los pagos de mantenimiento o la utilización de los activos para uso personal</t>
  </si>
  <si>
    <t xml:space="preserve">• Falta de ética de los funcionarios responsables.
• Debilidades en los controles asociados al suministro de activos
• Falta de control efectivo sobre la ejecución del objeto contractual de mantenimiento y omisión de sanciones, multas, clausulas exorbitantes.
• Inadecuada revisión de los soportes presentados para el trámite de cuentas
</t>
  </si>
  <si>
    <t>* Detrimento patrimonial
*  Observaciones de los entes de control           
* Desgaste administrativo.                                                • Utilización de bienes del Estado para actividades particulares.</t>
  </si>
  <si>
    <t>mayor</t>
  </si>
  <si>
    <t xml:space="preserve">• Se tiene establecida las políticas para el aseguramiento de los activos.
• Cada vez que se adquiere, vende o se da de baja un activo, se verifica que la información registrada en el sistema corresponda con el destino del activo
• El retiro de un activo fijo debe estar autorizado por el comité de inventarios y dicha autorización debe justificar las razones del retiro de acuerdo con los trabajos a realizar
• Todo colaborador que recibe un activo de la organización para el desarrollo de su trabajo, suscribe un acuerdo de uso, donde acepta que el mismo no puede ser utilizado para fines personales.
• Se controla desde la oficina de activos que los elementos sean utilizados solo para el desarrollo de las actividades propias de la organización
</t>
  </si>
  <si>
    <t xml:space="preserve">Mayor o menor valor en la depreciación de los activos </t>
  </si>
  <si>
    <t xml:space="preserve">• Por errores en el cálculo y/o la parametrización.
• Deficiencias del módulo  de Activos del sistema XENCO
</t>
  </si>
  <si>
    <t xml:space="preserve">• Inexactitud en el valor real  del inventario  de  bienes y activos fijos de la entidad. 
• Información contable  de activos fijos no depurada
• Desconocimiento de los recursos disponibles.
• Información incorrecta para toma de decisiones.
• No se refleja realidad contable 
</t>
  </si>
  <si>
    <t xml:space="preserve">• Políticas de operación contables documentadas.
• Procedimiento de activos fijos documentados.
• Realización correcta del cálculo de las depreciaciones por activo.  Seguimiento de los activos depreciados.
• Definir y  aplicar políticas de operación.
• Parametrización sistema XENCO
</t>
  </si>
  <si>
    <t>Deficiencias en los estándares de mantenimiento para los activos fijos, generando gastos fuera de su garantía.</t>
  </si>
  <si>
    <t xml:space="preserve">•  Falta de planeación del programa de adecuaciones
•  Demora en el proceso contractual
•  Falta de personal idóneo para realizar diagnósticos
• Inexistencia del  un Plan de Mantenimiento
</t>
  </si>
  <si>
    <t xml:space="preserve">• Deterioro de la infraestructura física y equipos 
• No ejecución del presupuesto.
• Detrimento patrimonial
</t>
  </si>
  <si>
    <t>Imagen  Operativo Legal y financiero</t>
  </si>
  <si>
    <t xml:space="preserve">• Plan anual de mantenimiento
• Proceso contractual oportuno
• Personal idóneo para realizar diagnósticos
</t>
  </si>
  <si>
    <t xml:space="preserve">Pagar gastos de mantenimiento que podrían ser cubiertos por las garantías de los activos. </t>
  </si>
  <si>
    <t xml:space="preserve">• La competencia técnica de los proveedores no garantiza la calidad de los servicios recibidos.
• Los controles efectuados a los proveedores no son garantía de confiabilidad.
• Ineficiente interventoría o supervisión de contratos
</t>
  </si>
  <si>
    <t xml:space="preserve">* Detrimento patrimonial
*  Observaciones de los entes de control           
* Desgaste administrativo
</t>
  </si>
  <si>
    <t xml:space="preserve"> 
• Seguimiento por los supervisores e interventores
• Amparo de calidad y oportunidad  mediante pólizas
</t>
  </si>
  <si>
    <t>Duplicidad en los registros de activos en el sistema .</t>
  </si>
  <si>
    <t xml:space="preserve">• Por errores en el cálculo y/o la parametrización.
• Deficiencias del módulo  de Activos del sistema XENCO
• Falta de personal calificado para alimentar el  módulo de activos
</t>
  </si>
  <si>
    <t xml:space="preserve"> Inexactitud en el valor real  del inventario  de  bienes y activos fijos de la entidad. 
• Información contable  de activos fijos no depurada
• Desconocimiento de los recursos disponibles.
• Información incorrecta para toma de decisiones.
• No se refleja realidad contable 
</t>
  </si>
  <si>
    <t xml:space="preserve">• Correcta parametrización del módulo de activos sistema XENCO.
• Procedimiento de activos fijos documentados.
• Personal calificado y entrenado para alimentar el  módulo de activos
</t>
  </si>
  <si>
    <t>Incumplimiento en el registro de las diferentes novedades presentadas en los activos, como INGRESOS y TRASLADOS  por diferentes causas</t>
  </si>
  <si>
    <t xml:space="preserve">• Débil planeación, seguimiento y control
• Ineficiente o nulo empalme
• Desconocimiento de los funcionarios de los procedimientos de control.                                         Inefciente comunicación interna
</t>
  </si>
  <si>
    <t xml:space="preserve"> Desgaste Administrativo
* Deficiente gestión Institucional
* Posibles sanciones legales
* Detrimento del patrimonio de la entidad</t>
  </si>
  <si>
    <t xml:space="preserve">• Procedimiento  documentado
• Empalme  y entrega de puesto mediante acta o formato de activos
• Estricta aplicación de  los procedimientos de control
</t>
  </si>
  <si>
    <t>Baja de activos que tiene vida útil o que son utilizados para fines personales</t>
  </si>
  <si>
    <t xml:space="preserve">• No existe segregación de funciones.
• Baja de activos sin un soporte o concepto técnico de obsolescencia o daño de un experto.
• Deficiente control y seguimiento a inventarios 
</t>
  </si>
  <si>
    <t>*  Pérdida de Inventarios.
•  Utilización de bienes del Estado para actividades particulares. 
• implicaciones legales</t>
  </si>
  <si>
    <t xml:space="preserve">• Segregación de funciones y responsabilidades claramente definidas en procedimiento documentado.
• Baja de activos soportado con concepto técnico de obsolescencia o daño de un experto.
• Fortalecimiento en el  control y seguimiento a inventarios 
• Asignación de inventarios mediante documento firmado por los  responsables.   
• Levantamiento periódico de Inventario físico
</t>
  </si>
  <si>
    <t xml:space="preserve">Perdida de los activos fijos por daño o robo. </t>
  </si>
  <si>
    <t xml:space="preserve"> Escaso control sobre los bienes e inventarios de la entidad 
* Exceso de confianza 
* deficiente sistema de seguridad  en la institución</t>
  </si>
  <si>
    <t>*  Pérdida de Inventarios.
•  Utilización de bienes del Estado para actividades particulares. 
•  Inventarios obsoletos</t>
  </si>
  <si>
    <t xml:space="preserve">• Fortalecer los controles y la vigilancia                                        
• Asegurar lo activos
• Instalación de cámaras 
• Restricción de ingreso a personal no autorizado
</t>
  </si>
  <si>
    <t>Falta de identificación de activos dañados obsoletos</t>
  </si>
  <si>
    <t xml:space="preserve">• Deficiente  control sobre los bienes e inventarios de la entidad
• Incumplimiento con el procedimiento de identificación de activos fijos con las respectivas placas o elemento valido que contengan el código del activo fijo
• Retiro injustificado de la placa  de identificación 
</t>
  </si>
  <si>
    <t>*  Pérdida de Inventarios.
•  Inventarios obsoletos y/o desactualizados</t>
  </si>
  <si>
    <t>operativo</t>
  </si>
  <si>
    <t>plicación del procedimiento documentado de activos fijos.                              Todo activo adquirido es identificado por medio de un código especial asociado a su ubicación, descripción y responsable de su mantenimiento y custodia.</t>
  </si>
  <si>
    <t>Aplicar los controles establecidos</t>
  </si>
  <si>
    <t xml:space="preserve"> Los valores a que se registren de los activos fijos en el módulo contable, incluye todos los costos que se relacionan directamente con su adquisición o construcción, incluso aquellos necesarios para que los bienes queden en condiciones de ser utilizados por el Comprador</t>
  </si>
  <si>
    <t>La conciliacion de los activos con el modulo de contabilidad se hace de forma mensual y es revisada por los responsables de cada dependencia para establecer las novedades que se puedan presentar</t>
  </si>
  <si>
    <t>Periódicamente se verifica y documenta la existencia, validez e integridad de los activos fijos registrados contablemente, de acuerdo con el documento origen de la operación (contrato, escritura, titulo o documento similar)  y el consecutivo asignado internamente para su inventario.</t>
  </si>
  <si>
    <t>Enviar la información mínima necesaria que se reporta a la Compañía de Seguros es: 
Descripción del activo
Número de placa de inventario asignada
Fecha de adquisición 
Valor de adquisición
• Valor de Seguro debe coincidir con el valor justo del bien, atendiendo al estado en que se encuentra en el momento de la fijación del mismo.</t>
  </si>
  <si>
    <t xml:space="preserve">parametrizar el modulo de activos en el sistema XENCO para clasificar los activos fijos de acuerdo a su naturaleza y depreciación </t>
  </si>
  <si>
    <r>
      <t>·</t>
    </r>
    <r>
      <rPr>
        <sz val="7"/>
        <color rgb="FF000000"/>
        <rFont val="Times New Roman"/>
        <family val="1"/>
      </rPr>
      <t xml:space="preserve">         </t>
    </r>
    <r>
      <rPr>
        <sz val="11"/>
        <color rgb="FF000000"/>
        <rFont val="Arial"/>
        <family val="2"/>
      </rPr>
      <t>La compra, baja  o venta de activos fijos es autorizada por el nivel que corresponde de acuerdo al valor de la misma, el cual es independiente al administrador o dueño del proceso.</t>
    </r>
  </si>
  <si>
    <t xml:space="preserve">Documentar 100% los controles que se están aplicando. </t>
  </si>
  <si>
    <t>La depreciación debe acumularse en los libros por medio de una cuenta complementaria del activo fijo, llamada depreciación acumulada. Su saldo se correge  monetariamente, de acuerdo con las disposiciones del Boletín Técnico</t>
  </si>
  <si>
    <t>Ejecución del Plan Anual de mantenimiento</t>
  </si>
  <si>
    <t xml:space="preserve">Se hacen efectivas las polizas  que cubren el amparo de calidad y oportunidad  
</t>
  </si>
  <si>
    <t>Periódicamente se monitorean los cambios en el modulo de activos fijos, se verifica que los mismos fueron autorizados y que toda la información es valida.</t>
  </si>
  <si>
    <t>Todo movimiento de activos esta coordinado con la oficina encargada del registro y control de los mismos, registrando oprtunamernte el tipo de moviemiento y dejando para su control copia de la actucion</t>
  </si>
  <si>
    <t>Se han establecido los niveles responsables de autorizar la baja de activos y el procedimiento a seguir para su donación y/o venta</t>
  </si>
  <si>
    <t>Los activos fijos cuentan con pólizas de seguro contra terrorismo, hurto, terremoto y demás posibles siniestros que puedan tener, así como se monitorea la vigencia de las pólizas, renovándola según  sea necesario</t>
  </si>
  <si>
    <t>Todo activo adquirido es identificado por medio de un código especial asociado a su ubicación, descripción y responsable de su mantenimiento y custodia.</t>
  </si>
  <si>
    <t>si</t>
  </si>
  <si>
    <t>Gestión farmacéuica</t>
  </si>
  <si>
    <r>
      <t xml:space="preserve">Resultado o cumplimiento:
</t>
    </r>
    <r>
      <rPr>
        <b/>
        <sz val="12"/>
        <color theme="2" tint="-0.89999084444715716"/>
        <rFont val="Arial"/>
        <family val="2"/>
      </rPr>
      <t>No seleccionar los  de medicamentos y/o dispositivos médicos necesarios</t>
    </r>
  </si>
  <si>
    <t>No incluir los medicamentos contenidos en las guías, protocolos o en el listado básico institucional.</t>
  </si>
  <si>
    <t xml:space="preserve">a) Desactualización del listado basico institucional por parte del comité de farmacia y terapéutica.
B) Desactualización de las guías o protocolos institucionales.
C) Falta información al comité sobre la actualización de las guías, protocolos y necesidad de incluir o excluir un medicamento
</t>
  </si>
  <si>
    <t xml:space="preserve">
A) Impacto en el usuario porque se puede obtener un resultado negativo en su tratamiento.</t>
  </si>
  <si>
    <t>a) Listado básico de medicamentos actualizado.
B) Responsabilidad de la actualización del listado basico definida en el comité de farmacia y terapeutica.
C) Se tiene un representante de los psiquiatras en el comité de farmacia y terapeutica, quien debe socializar lo pertinente y relacionado con las novedades de medicamentos de las guías.</t>
  </si>
  <si>
    <r>
      <t xml:space="preserve">Resultado o cumplimiento:
</t>
    </r>
    <r>
      <rPr>
        <b/>
        <sz val="12"/>
        <color theme="2" tint="-0.89999084444715716"/>
        <rFont val="Arial"/>
        <family val="2"/>
      </rPr>
      <t>Adquisición inadecuada de insumos, medicamentos y/o dispositivos médicos</t>
    </r>
  </si>
  <si>
    <t>No adquirir los insumos de acuerdo a las necesidades de la Institución.</t>
  </si>
  <si>
    <t xml:space="preserve">a) No disposición de herramientas tecnológicas que permitan el control de máximos, mínimos y puntos de reposición. 
B) No realizar una adecuada estimación de necesidades (cantidades y tiempo de compra).
B) Falta de analisis de la estimación de necesidades realizada para considerar las partuicularidades de algunos medicamentos.
C) Falta de disponibilidad de insumos, medicamientos o dispositivos médicos por parte de los proveedores
D) No disponibilidad de recursos para la compra de los médicamentos y/o dispositivos médicos.
</t>
  </si>
  <si>
    <t>a) Pérdida imagen corporativa con los usuarios, familias y partes interesadas
b) Legal por incumplimiento en la función administrativa y normatividad aplicable
c) Operativo ya que pueden afectar el normal desarrollo del proceso y de otros procesos
d) Se puede generar en el usuario un resultado negativo del servicio, eventos adversos o incidentes: empeoramiento en su estado de salud general o mental</t>
  </si>
  <si>
    <t xml:space="preserve">A) Disposición permanente de funcionarios para revisar las necesidades de compra
B). Analisis de la estimación y ajuste de acuerdo a las particularidades. 
C) Generación de listado de inventario existente en el software. 
</t>
  </si>
  <si>
    <t xml:space="preserve">Resultado o cumplimiento: No disponibilidad de medicamentos o dispositivos médicos en condiciones físico químicas adecuadas.
</t>
  </si>
  <si>
    <t>Perdida de la acción farmacológica de los medicamentos o daños en los dispositivos médicos</t>
  </si>
  <si>
    <t>a) No realización adeuada de la recepción tecnica y administrativa de los medicamentos o dispositivos medicos.
B) No garantizar condiciones ambientales adecuadas (temperatura y humedad) para la conservación de los medicamentos o dispositivos medicos.
C) No control de fechas de vencimiento de los medicamentos o dispositivos medicos.</t>
  </si>
  <si>
    <t>a) Suministro   de medicamentos o dispositivos a los usuarios (internos y externos) que no cumplan con las condiciones de calidad o que no garanticen la acción farmacologica de los mismos.
Pérdida imagen corporativa con los usuarios, familias y partes interesadas
b) Legal por incumplimiento en la función administrativa y normatividad aplicable
c) Operativo ya que pueden afectar el normal desarrollo del proceso y de otros procesos
d) Se puede generar en el usuario un resultado negativo del servicio, eventos adversos o incidentes: empeoramiento en su estado de salud general o mental</t>
  </si>
  <si>
    <t>a). Procesos de recepción documentados y estandarizados.
B). Existencia de equipos, registros y alertas (telemetria) que identifican las variaciones en las condiciones de almacenamiento  para su intervención inmediata.
C). Revisión periodica de fechas de vencimiento (autocontrol).
E) Supervisión periodica desde el comite de farmacia y terapeutica de los medicamentos existentes en los stock.
F). Sistema de distibución por dosis unitaria.</t>
  </si>
  <si>
    <r>
      <t xml:space="preserve">Resultado o cumplimiento:
</t>
    </r>
    <r>
      <rPr>
        <b/>
        <sz val="12"/>
        <color theme="2" tint="-0.89999084444715716"/>
        <rFont val="Arial"/>
        <family val="2"/>
      </rPr>
      <t>Dispensación y distribución inadecuada.</t>
    </r>
    <r>
      <rPr>
        <sz val="12"/>
        <color theme="2" tint="-0.89999084444715716"/>
        <rFont val="Arial"/>
        <family val="2"/>
      </rPr>
      <t xml:space="preserve">
</t>
    </r>
  </si>
  <si>
    <t>No entregar medicamentos de acuerdo a las ordenes medicas</t>
  </si>
  <si>
    <t>a) No verificación adecuada de las ordenes medicas.
B). No verificación adecuada del usuario.
C). Errores en el alistamiento de los medicamentos y dispositivos medicos. 
D) No adherencia a los procedimientos de dispensación y distribución de medicamentos.
e) Omisiones de los procedimientos por parte del personal que entrega y recibe los medicamentos.
D) Errores en la dispensación y entrega de medicamentos.</t>
  </si>
  <si>
    <t>a) Protocolo para la identificacion correcta de pacientes y la verificación a la adherencia.
B) Estrategias de correctos de seguridad en la dispensación de medicamentos  y la verificación a la adherencia.
c) Protocolo de uso seguro de medicamentos  y la verificación a la adherencia.
D) Proceso estándarizado e implementado.
E) Personal calificado o competente.
f) Sistemas de almacenamiento que minimizan el riesgo de errores en el alistamiento.
g) Auditorias de las dosis unitarias previo a la entrega al servicio.</t>
  </si>
  <si>
    <t>Corrupción:
Perdida de medicamentos por robo</t>
  </si>
  <si>
    <t>Retirar medicamentos o dispositivos médicos sin autorización para benefico propio.</t>
  </si>
  <si>
    <t>a) Uso indebido de la función
b) Personal no ético</t>
  </si>
  <si>
    <t xml:space="preserve">
a) Perdida de imagen corporativa de los clientes internos, externos y grupos de interés
b) Legales por el incumplimiento en su función administrativa y la normatividad aplicable
c) Económicas por perdida de los recursos
</t>
  </si>
  <si>
    <t>a) Camaras de vigilancia
b) Código de ética
b) Proceso de selección que garantiza personal competente
c) Plan anticorrupción
d) Supervisión del jefe</t>
  </si>
  <si>
    <t>CENTRO DE INVESTIGACIONES</t>
  </si>
  <si>
    <t>Promover el desarrollo de Investigaciones científicas en las diferentes áreas de atención en salud mental con altos estándares de calidad ética y científica, brindando seguridad al usuario, con un talento humano competente, bajo el compromiso social, humano y científico.</t>
  </si>
  <si>
    <t>No obtener proyectos de investigación.</t>
  </si>
  <si>
    <t>a) Falta de oferta de proyectos en el entorno internacional.
b) Gestión insuficiente para la consecusión de proyectos de investigación.
a) Falta de identificación y de gestión de alianzas estratégicas con asociaciones de centros de investigaciones.
d) No inscribirse en la Asociación de Centros de Investigaciones para Colombia ACIC.
b) No realizar alianzas estratégicas con las Clinical Research Organisation CRO</t>
  </si>
  <si>
    <t xml:space="preserve">a) Pérdida de imagen corporativa frente a los actores sociales y dentro de la entidad.
b) Financieras por perdida de recursos, o porque los beneficios obtenidos sean menores o no haya un retorno en absoluto.
</t>
  </si>
  <si>
    <t xml:space="preserve">
Imagen
Financiero
</t>
  </si>
  <si>
    <t xml:space="preserve">a) Comité de Ética 
b) Comité de Gerencia
b) Permanencia en la Asociación de Centros de Investigaciones para Colombia ACIC
</t>
  </si>
  <si>
    <t>Depender de una CRO específica para la consecución de proyectos</t>
  </si>
  <si>
    <t>a) Falta de gestión para la obtención de alianzas estratégicas con  as Clinical Research Organisation CRO
b) Desoconocimiento de las responsabilidades del personal que ejecuta el proceso Centro de Investigación</t>
  </si>
  <si>
    <t>a) Pérdida de imagen corporativa frente a los actores sociales y dentro de la entidad.
b) Financieras por perdida de recursos, o porque los beneficios obtenidos sean menores o no haya un retorno en absoluto.</t>
  </si>
  <si>
    <t xml:space="preserve">a) Comité de Ética 
b) Inscripción en la Asociación de Centros de Investigaciones para Colombia ACIC
c) Alianza estratégica con las distintas Clinical Research Organisation CRO para no depender de una sola.
</t>
  </si>
  <si>
    <t xml:space="preserve">Qué no se sometan al Comité de Ëtica proyectos de investigaciòn para aprobarlos e iniciar su ejecuciòn.
</t>
  </si>
  <si>
    <t>a) Falta de estandarización del proceso de investigaciones
b) Falta de controles del proceso
c) Desconocimiento del proceso por parte del o los resopnsable(s)
d) Falla en el proceso de inducción
e) Omisión involuntaria de la responsabilidad</t>
  </si>
  <si>
    <t xml:space="preserve">b) Pérdida de imagen corporativa frente a los actores externo y dentro de la entidad
c) Legal por las consecuencias para la entidad por el riesgo de incumplimiento en su función administrativa, ejecución presupuestal y normatividad aplicable
d) Financiero por el riesgo de las consecuencias y perdida, porque los beneficios obtenidos son menores o no hay un retorno en absoluto.
e) Usuario interno o externo por la posibilidad de un resultado negativo del servicio prestado.
</t>
  </si>
  <si>
    <t>Información
Imagen
Legales
Financiero
Usuario</t>
  </si>
  <si>
    <t xml:space="preserve">a) Supervisión de la Oficina Juridica
b) Comité de Gerencia
c) Entes de Vigilancia y Control (INVIMA)
Patrocinadores
</t>
  </si>
  <si>
    <t xml:space="preserve">Resultado o cumplimiento
Corrupción </t>
  </si>
  <si>
    <t xml:space="preserve">Que no se elabore el convenio entre el hospital y el laboratorio si no entre el laboratorio y  terceros implicados en el desarrollo específico de cada protocolo </t>
  </si>
  <si>
    <t xml:space="preserve">a) Falta de comunicación entre el proceso de investigaciones y la Oficina Jurídica
b) Falta de estandarización de los procesos
c) Desconocimiento por parte de los responsables
d) Falla en el proceso de inducción
e) Omisión involuntaria del proceso
</t>
  </si>
  <si>
    <t xml:space="preserve">
b) Pérdida de imagen corporativa frente a los actores externos y dentro de la entidad
c) Legal por las consecuencias para la entidad por el riesgo de incumplimiento en su función administrativa, ejecución presupuestal y normatividad aplicable
d) Financiero por el riesgo de las consecuencias y perdida, porque los beneficios obtenidos son menores o no hay un retorno en absoluto.
</t>
  </si>
  <si>
    <t xml:space="preserve">
Imagen
Legales
Financiero
</t>
  </si>
  <si>
    <t>a) Auditoría interna
b) Control interno
a) Sistema de Gestión de Calidad, certificación con la norma NTCGP 1000
b) Estandarización del proceso de compras y contratación (Oficina Jurídica)
c) Comité de Ética</t>
  </si>
  <si>
    <t>Incumplimiento de los protocolos establecidos en cada proyecto de investigación</t>
  </si>
  <si>
    <t xml:space="preserve">a) Desconocimiento del proceso
b) Falta de competencia del personal
c) Omisión involuntaria
c) Negligencia </t>
  </si>
  <si>
    <t xml:space="preserve">
a) Pérdida de imagen corporativa frente a los actores externos y dentro de la entidad
b) Legal por las consecuencias para la entidad por el riesgo de incumplimiento en su función administrativa, ejecución presupuestal y normatividad aplicable
c) Financiero por el no pago por parte de los patrocinadores de los eventos adveresos que se le presenten a los pacientes por no haber seguido el protocolo
</t>
  </si>
  <si>
    <t xml:space="preserve">
a) Reunión mensual con el staff del centro de Investigaciones
a) Controles de la Asociación de Centros de Investigaciones para Colombia ACIC (auditorías)
c) Comité de Ética en Investigación
d) Comité de Gerencia
f) Monitorías del patrocinador</t>
  </si>
  <si>
    <t>Alteración de las muestras biológicas obtenidas en las visitas y enviadas al laboratorio central.</t>
  </si>
  <si>
    <t>a) Fallas en la obtención, empaque y envío de muestras de laboratorio por falta de entrenamiento en las normas IATA.
b) Selección inadecuada del transporte de las muestras de laboratorio</t>
  </si>
  <si>
    <t xml:space="preserve">
a) Pérdida de imagen frente al usuario por la necesidad de hacer reprocesos (nueva toma de muestras)
b) Financiero por el riesgo de las consecuencias y perdida, porque los beneficios obtenidos son menores o no hay un retorno en absoluto.
C) Del usuario externo por el retraso de dichos resultados de laboratorio por parte de los investigadores para tomar decisiones clínicas con el paciente (seguridad del paciente).
</t>
  </si>
  <si>
    <t xml:space="preserve">
Imagen
Financiero
Usuario</t>
  </si>
  <si>
    <t xml:space="preserve">a) Estandarización en el procedimiento transporte de muestras de laboratorio
b) Entrenamiento IATA del personal responsable
c) Verificación de requisitos de condiciones de la calidad del almacenamiento durante  transporte, del provedor de dicho servicio.
c) Controles del laboratorio de referencia. </t>
  </si>
  <si>
    <t>Selección inadecuada de pacientes para ser incluidos en la muestra acordada con el patrocinador, por errores en la codificación de los diagnósticos psiquiatricos.</t>
  </si>
  <si>
    <t xml:space="preserve">a)  La normatividad INVIMA vigente que restringe los tratamientos autorizados según el diagnóstico psiquiatrico
 </t>
  </si>
  <si>
    <t xml:space="preserve">a) Pérdida de imagen corporativa frente a los actores sociales y dentro de la entidad
b) Legal por las consecuencias para la entidad por el riesgo de incumplimiento en su función administrativa, ejecución presupuestal y normatividad aplicable
c) Financiero por el riesgo de las consecuencias y perdida, porque los beneficios obtenidos son menores o no hay un retorno en absoluto.
</t>
  </si>
  <si>
    <t xml:space="preserve">a) Estandarización de los procesos
b) Manuald e historia clínica
c) Comité de historias clínicas
b) Auditorías de historias clínicas y registros asistenciales
</t>
  </si>
  <si>
    <t>Fallas en el almacenamiento y dispensación de los productos de investigación (medicamentos)</t>
  </si>
  <si>
    <t>a) Falta de estandarización de los procesos
c) Desconocimiento de los responsables del proceso
d) Falla en el proceso de inducción
d) Omisión involuntaria
e) Negligencia</t>
  </si>
  <si>
    <t xml:space="preserve">a) Pérdida de imagen corporativa frente a los actores sociales y dentro de la entidad
b) Legal por las consecuencias para la entidad por el riesgo de incumplimiento en su función administrativa, ejecución presupuestal y normatividad aplicable
c) Financiero por el riesgo de las consecuencias y perdida, porque los beneficios obtenidos son menores o no hay un retorno en absoluto.
d) Usuario interno o externo por la posibilidad de un resultado negativo del servicio prestado.
</t>
  </si>
  <si>
    <t>a) Estandrización del almacenamiento de los productos de investigación
b) Entrenamiento en el almacenamiento de los productos de investigación
c) Investigadores
d) Comité de farmacia y terapeútica</t>
  </si>
  <si>
    <t>Desviación del rubro de cobro por procedimientos realizados a cuentas diferentes de terceros y no de la intitución</t>
  </si>
  <si>
    <t xml:space="preserve"> 
a) Beneficio personal o de terceros
b) Falta de gestión de los organismos de control institucionales
c) Insuficiencia en el diseño y estructura de los procesos</t>
  </si>
  <si>
    <t>a) Legales por investigaciones disciplinarias al Equipo Directivo y/o responsables., hallazgo administrativos por el establecimiento de proyectos que no contribuyen con el objeto institucional
b)Financieras: Hallazgos fiscales por posible detrimento patrimonial.</t>
  </si>
  <si>
    <t xml:space="preserve">a) Creación  de un proceso financiero independiente para el rubro de investigaciones.
b) Auditoría interna
c) Control interno
d) Comité de gerencia
e) Junta Directiva
f) Plan anticorrupción
</t>
  </si>
  <si>
    <t>Establecer procedimientos para informar y orientar al usuario y /o familia y gestionar sus manifestaciones para conocer la percepción del servicio durante el proceso de atención y retroalimentar a toda la institución para el mejoramiento continuo</t>
  </si>
  <si>
    <r>
      <rPr>
        <b/>
        <sz val="12"/>
        <color theme="1"/>
        <rFont val="Arial"/>
        <family val="2"/>
      </rPr>
      <t xml:space="preserve">Riesgo estratégico: </t>
    </r>
    <r>
      <rPr>
        <sz val="12"/>
        <color theme="1"/>
        <rFont val="Arial"/>
        <family val="2"/>
      </rPr>
      <t xml:space="preserve"> atención inadecuada  al usuario derivado del escenario del postconflicto.  </t>
    </r>
  </si>
  <si>
    <t xml:space="preserve">No brindar atención e información adecuada  al usuario derivado del escenario del postconflicto.  </t>
  </si>
  <si>
    <t xml:space="preserve">Desconocimiento del tipo de población y los beneficios que tienen por pertenecer a ella.   Desactualización frente a la situación y reglamentación para la actualización. </t>
  </si>
  <si>
    <t>Vulneración de derechos, inconformidad y quejas por parte de los usuarios,  tutelas.</t>
  </si>
  <si>
    <r>
      <rPr>
        <b/>
        <sz val="12"/>
        <color theme="1"/>
        <rFont val="Arial"/>
        <family val="2"/>
      </rPr>
      <t>Operativo:</t>
    </r>
    <r>
      <rPr>
        <sz val="12"/>
        <color theme="1"/>
        <rFont val="Arial"/>
        <family val="2"/>
      </rPr>
      <t xml:space="preserve"> Vulneración de los derechos de los pacientes por falta de información actualizada.</t>
    </r>
  </si>
  <si>
    <t xml:space="preserve">No entregar la información pertinente a los usuarios y familia en relación a los derechos que tienen en el Sistema de Seguridad Social y de acuerdo a las necesidades del paciente. </t>
  </si>
  <si>
    <t xml:space="preserve">Crisis financiera, inestabilidad normativa, fragmentación de la  atención.    </t>
  </si>
  <si>
    <t>Inconformidad de los pacientes, descompensación y hospitalización de los mismos.</t>
  </si>
  <si>
    <t>Capacitaciones permanentes sobre humanización en el servicio, normatividad vigente.
Participación ciudadana</t>
  </si>
  <si>
    <r>
      <rPr>
        <b/>
        <sz val="12"/>
        <color theme="2" tint="-0.89999084444715716"/>
        <rFont val="Arial"/>
        <family val="2"/>
      </rPr>
      <t>Corrupción</t>
    </r>
    <r>
      <rPr>
        <sz val="12"/>
        <color theme="2" tint="-0.89999084444715716"/>
        <rFont val="Arial"/>
        <family val="2"/>
      </rPr>
      <t xml:space="preserve"> No se identifican, clasifican, analizan y responden las manifestaciones de los usuarios, familia y grupos de interés para favoerecer a un tercero</t>
    </r>
  </si>
  <si>
    <t xml:space="preserve">No dar trámite requerido a las PQRS </t>
  </si>
  <si>
    <t xml:space="preserve">Negligencia del personal responsable
Beneficio particual o para terceros
Ausencia de controles del proceso y los comités institucionales
</t>
  </si>
  <si>
    <t>La apertura del buzón de sugerencias se realiza con el acompañamiento de un usuario y se soporta en un acta.
La trazabilidad de las manifestaciones en la pagina web, correo electrónico y radicadas en gestión documental.
Código de ética y Buen Gobierno</t>
  </si>
  <si>
    <r>
      <rPr>
        <b/>
        <sz val="12"/>
        <color theme="2" tint="-0.89999084444715716"/>
        <rFont val="Arial"/>
        <family val="2"/>
      </rPr>
      <t>Técnología</t>
    </r>
    <r>
      <rPr>
        <sz val="12"/>
        <color theme="2" tint="-0.89999084444715716"/>
        <rFont val="Arial"/>
        <family val="2"/>
      </rPr>
      <t xml:space="preserve">: Falta de operatividad del aplicativo SAIA </t>
    </r>
  </si>
  <si>
    <t xml:space="preserve">El sistema operativo para la gestión de las manifestaciones, está en proceso de ajuste para atender los requerimientos.    </t>
  </si>
  <si>
    <t xml:space="preserve">B) Falta de parametrización para dar respuesta a todos los tipos de manifestaciones de acuerdo a las necesidades.
</t>
  </si>
  <si>
    <t>a) No permite consolidar estadisticamente la información de acuerdo a las necesidades.
b) Perdida de la confidencialidad de la información cuando debe ser reservada para el paciente o para la institución
b) Pérdida imagen corporativa con los usuarios, familias y partes interesadas
c) Legal por incumplimiento en la función administrativa y normatividad aplicable
d) Operativo ya que pueden afectar el normal desarrollo del proceso y de otros procesos
e) Se puede generar en el usuario un resultado negativo del servicio</t>
  </si>
  <si>
    <t xml:space="preserve">Monitoreo permanente al funcionamiento de la herramienta.
Auditoría de control interno
</t>
  </si>
  <si>
    <r>
      <rPr>
        <b/>
        <sz val="12"/>
        <color theme="1"/>
        <rFont val="Arial"/>
        <family val="2"/>
      </rPr>
      <t>Operataivo:</t>
    </r>
    <r>
      <rPr>
        <sz val="12"/>
        <color theme="1"/>
        <rFont val="Arial"/>
        <family val="2"/>
      </rPr>
      <t xml:space="preserve"> Que las encuestas de satisfacción, no sean aplicadas por personal idóneo</t>
    </r>
  </si>
  <si>
    <t>Falta de claridad, competencia o entrenamiento para aplicar las encuestas de satifacción</t>
  </si>
  <si>
    <t>a) Falta de capacitación al personal que aplica las encuestas
b) Falta de objetividad o conflicto de intereses con el servicio donde se aplica la encuesta</t>
  </si>
  <si>
    <t>a) No se identifican las necesides y expectativas reales de los usuarios, familia y acompañantes.
b) Perdida de la confidencialidad de la información cuando debe ser reservada para el paciente o para la institución
c) Pérdida imagen corporativa con los usuarios, familias y partes interesadas
f) Se puede generar en el usuario un resultado negativo del servicio</t>
  </si>
  <si>
    <t>En el servicio de Consulta Externa y Farmacia la encuesta es aplicada por personal entrenado y externo  a los servicios.
Monitoreo períodico en los servicios de Hospitalización con el número de pacientes egresados. 
Entrega diaria de las encuestas aplicadas a la oficina de Atención al Usuario</t>
  </si>
  <si>
    <r>
      <rPr>
        <b/>
        <sz val="12"/>
        <color theme="2" tint="-0.89999084444715716"/>
        <rFont val="Arial"/>
        <family val="2"/>
      </rPr>
      <t>Corrupción:</t>
    </r>
    <r>
      <rPr>
        <sz val="12"/>
        <color theme="2" tint="-0.89999084444715716"/>
        <rFont val="Arial"/>
        <family val="2"/>
      </rPr>
      <t xml:space="preserve"> Manejo inadecuado de las  donaciones.</t>
    </r>
  </si>
  <si>
    <t xml:space="preserve">Beneficio particualr o para terceros de las donaciones recibidas de los usuarios o benefactores.
</t>
  </si>
  <si>
    <t>a) Falta de personal idoneo
b) Falta de controles para el manejo de las donaciones.</t>
  </si>
  <si>
    <t xml:space="preserve">
b) Pérdida imagen y confianza en el proceso y la Institución de las partes interesadas.
c) Legal por incumplimiento en la función administrativa.</t>
  </si>
  <si>
    <t>Planilla de control de donaciones
Link en la pagina web que invita a la comunidad en general a denunciar los hechos de corrupción.</t>
  </si>
  <si>
    <t>Capacitación al personal que atiende público sobre normtividad vigente en atención a población vulnerable y víctimas del conflicto
Revisar periodicamente la pagina de Unidad para las Victimas http://www.unidadvictimas.gov.co</t>
  </si>
  <si>
    <t>Fortalecimiento de los canales de comunicación de todos los procesos hacia Información y Atención al Usuario</t>
  </si>
  <si>
    <t>Incluir en el proceso de Información y Atención al Usuario en el Procedimiento Gestión de las Manifestaciones, la revisión permanente del aplicativo SAIA con el fin de monitorear su buen funcionamiento</t>
  </si>
  <si>
    <t>Incluir en el proceso de Información y Atención al Usuario en el Procedimiento Gestión de las Manifestaciones,el monitoreo de la aplicación de las encuestas en los diferentes servicios</t>
  </si>
  <si>
    <t>GESTION DE CONTRATACION</t>
  </si>
  <si>
    <t xml:space="preserve"> Gestionar la adquisición de bienes, obras o servicios para el adecuado funcionamiento de la institución en términos de calidad y eficiencia, alineadas a las políticas contractuales de la institución.</t>
  </si>
  <si>
    <t>a) Falta de metodología de planeación
b) No se definen las directrices para el cumplimiento de los objetivos estrategicos</t>
  </si>
  <si>
    <t xml:space="preserve">a) Impacto en la imagen corporativa por pérdida de la misma frente a los actores sociales y dentro de la entidad
b) Impacto legal por las consecuencias para la entidad por el riesgo de incumplimiento en su función administrativa, ejecución presupuestal y normatividad aplicable
c) Impacto financiero por el riesgo de las consecuencias y perdida dada porque los beneficios obtenidos son menores o no hay un retorno en absoluto.
d) Impacto operativo ya que puede afectar el normal desarrollo de otros procesos.
e) Impacto en el usuario interno o externo por la posibilidad de un resultado negativo del servicio prestado.
</t>
  </si>
  <si>
    <t xml:space="preserve">
a) Junta Directiva
b) Equipo de trabajo construcción del plan de desarrollo
c) Ordenador del gasto
d) Comité de Gerencia
e) Normatividad vigente y aplicable en la materia</t>
  </si>
  <si>
    <t>Inadecuada identificación de necesidades de bien, obra o servicio (Cumplimiento o resultados)</t>
  </si>
  <si>
    <t>No se identifican las necesidades de los bienes, obras o servicios necesarios para el funcionamiento adecuado de la institución para el cumplimiento de los objetivos institucionales, afectando la construcción del plan anual de adquisisiciones</t>
  </si>
  <si>
    <t xml:space="preserve">a)Desconocimiento de los líderes de los procesos de los objetivos institucionales
b) Falta de estándarización del procedimiento para la construcción del plan anual de adquisiciones
c) Desconocimiento de los líderes de los procesos del procedimiento para la construcción del plan anual de adquisiciones
</t>
  </si>
  <si>
    <t>a) Estatuto de contratación
b) Manual de compras y contratación
c) Comité de compras</t>
  </si>
  <si>
    <t>Fallas en la ejecución del plan anual de adquisiciones, en las etapas del desarrollo de cada proceso contractual (cumplimiento o resultados)</t>
  </si>
  <si>
    <t>No se realiza adecuadamente para cada proceso contractual la planeación, selección, contratación, ejecución y liquidación</t>
  </si>
  <si>
    <t xml:space="preserve">a) Desconocimiento del procedimiento para la ejecución del plan anual de adquisiciones por parte de los responsables
b) Falta de estandarización del procedimiento para la ejecución del plan anual de adquisiciones
c) Ausencia de instancias de control del procedimiento para la ejecución del plan anual de adquisiciones
</t>
  </si>
  <si>
    <t>a) Estatuto de contratación
b) Manual de compras y contratación
c) Comité de compras
d) Oficina asesora Jurídica
e) Ordenador del gasto o su delegado
f) Control interno</t>
  </si>
  <si>
    <t>No se realizan las modificaciones al plan anual de adquisiciones (Cumplimiento o resultado)</t>
  </si>
  <si>
    <t>a) No se identifican los cambios o las actualizaciones de las necesidades de bienes obras o servicios para el adecuado funcionamiento de la institución en el cumplimiento de la misión</t>
  </si>
  <si>
    <t>a) Estatuto de contratación
b) Manual de compras y contratación
c) Comité de compras y contratación
d) Ordenador del gasto</t>
  </si>
  <si>
    <t>No realización del seguimiento al cumplimiento de las obligaciones del contrato (Cumplimiento o resultados)</t>
  </si>
  <si>
    <t>No realización de la verificación y el seguimiento a los contratos: supervisión, evaluación, interventoría, auditorías</t>
  </si>
  <si>
    <t>a) Desconocimiento de las responsabilidades por parte del interventor o supervisor
b) Falta de estandarización del procedimiento de interventoría</t>
  </si>
  <si>
    <t>a) Manual de interventoría y supervisión
b) Estatuto de contratación
c) Manual de compras y contratación
d) Comité de compras y contratación
e) Oficina Jurídica</t>
  </si>
  <si>
    <t xml:space="preserve">Operativos: Fallas en el funcionamiento, operatividad, definición de procesos, estructura de la entidad y articualción entre las dependencias </t>
  </si>
  <si>
    <t>Desarticulación del proceso de compras y contratación con todas las dependencias ya que es transversal a todos los procesos de la organización, es proveedor y cliente de todos</t>
  </si>
  <si>
    <t>a)Falta de estándarización de los procesos
b) Desconocimiento de la estructura, el funcionamiento y la articulación de los mismos</t>
  </si>
  <si>
    <t>a) Estructura organizacional
b) Sistema de Gestión de calidad
c) Certificación en norma NTGP:1000
d) Manual de compras y contratación</t>
  </si>
  <si>
    <t>Inadecuado manejo de los recursos de la entidad para la ejecución presupuestal</t>
  </si>
  <si>
    <t>a) Fallas en la planeación
b) Fallas en el seguimiento e interventoría de la ejecución de los contratos</t>
  </si>
  <si>
    <t>Manual de interventoría y supervisión
Estatuto de contratación
Manual de compras y contratación
Comité de compras y contratación
Oficina Jurídica</t>
  </si>
  <si>
    <t>Están relacionados con la capacidad tecnológica de la entidad para satisfacer sus necesidades actuales y futuras y el cumplimiento de los objetivos del proceso de compras y contratación</t>
  </si>
  <si>
    <t xml:space="preserve">a) Falta del soporte tecnológico necesario para la divugación de los procesos contractuales de acuerdo a la normatividad vigentey aplicable en la materia
</t>
  </si>
  <si>
    <t xml:space="preserve">a) Procesos Gestión de Sistemas de Información
b) Plan estrategico de sistemas de información -PESI
c) Comité de compras
d) Estratégia gobierno en línea
</t>
  </si>
  <si>
    <t xml:space="preserve">Imagen: Baja perecepción y confianza de la ciudadanía </t>
  </si>
  <si>
    <t>La mala percepción y confianza de la ciudadanía podría afectar la oferta para suplir las necesidades de la institución</t>
  </si>
  <si>
    <t>a) Incumplimiento en los pagos
b) adelantar procesos viciados
c) Desconocimiento de los principios de la contratación</t>
  </si>
  <si>
    <t xml:space="preserve">a) Impacto en la imagen corporativa por pérdida de la misma frente a los actores sociales y dentro de la entidad
c) Impacto financiero por el riesgo de las consecuencias y perdida dada porque los beneficios obtenidos son menores o no hay un retorno en absoluto.
d) Impacto operativo ya que puede afectar el normal desarrollo de otros procesos.
e) Impacto en el usuario interno o externo por la posibilidad de un resultado negativo del servicio prestado.
</t>
  </si>
  <si>
    <t>Información
Imagen
Financiero
Operativas
Usuario</t>
  </si>
  <si>
    <t xml:space="preserve">
a) Estatuto de contratación
b) Manual de compras y contratación
c) Comité de compras y contratación
d) Oficina Jurídica
e) Ordenador del gasto
f)Control Interno</t>
  </si>
  <si>
    <t>Corrupción: Direccionamiento de los estudios previos</t>
  </si>
  <si>
    <t xml:space="preserve">a) Ausencia de políticas y controles para la construcción de los estudios previos que impidan al funcionario que los elabora el direccionamiento irregular. </t>
  </si>
  <si>
    <t xml:space="preserve">
a) Estatuto de contratación
b) Manual de compras y contratación
c) Comité de compras y contratación
d) Oficina Jurídica
e) Ordenador del gasto
f) Plan anticorrupción</t>
  </si>
  <si>
    <t>Corrupción: Direccionamiento de la construcción de los terminos y condiciones</t>
  </si>
  <si>
    <t>Corrupción: Omisión en la verificación de documentos en el proceso contractual</t>
  </si>
  <si>
    <t>Corrupción: Pactar o modificar clausuals contractuales</t>
  </si>
  <si>
    <t xml:space="preserve">a) Concertación previa entre el ordenador del gasto, el supervisor o interventor y el contratista para pactar o modificar irregularmente una cláusula contractual.
b) Justificación irregular del pacto o modificación irregular de las clausulas contractuales.. </t>
  </si>
  <si>
    <t>Corrupción: Celebración de contratos sin considerar las condiciones del mercado</t>
  </si>
  <si>
    <t>a) Negociación particular
b) Interes, particular o del tercero</t>
  </si>
  <si>
    <t xml:space="preserve">
Estatuto de contratación
Manual de compras y contratación
Comité de compras y contratación
Oficina Jurídica
Ordenador del gasto
Plan anticorrupción</t>
  </si>
  <si>
    <t>RESPUESTA
 2017</t>
  </si>
  <si>
    <t>Seguimiento a la evaluación del riesgo en las instancias respectivas. Revisión de actas.</t>
  </si>
  <si>
    <t>Seguimiento en el comité de contratación a los procesos contractuales iguales o superiores a 150 smlmv. Revisión de actas.
Definir punto de control para los procesos contractuales menores a 150 smlmv. Una vez definido el punto de control realizar el seguimiento correspondiente.</t>
  </si>
  <si>
    <t xml:space="preserve">Seguimiento en el comité de contratación a los procesos contractuales . Revisión de actas. 
Seguimiento a las listas de chequeo de todos los procesos contractuales en la oficina jurídica. Listados de verificación de contratos. </t>
  </si>
  <si>
    <t xml:space="preserve">Seguimiento en el comité de contratación a la evaluación del plan anual de adquisiciones. Revisión de actas. 
</t>
  </si>
  <si>
    <t xml:space="preserve">Seguimiento en el comité de contratación a los procesos contractuales. Revisión de actas.
Seguimiento a los informes de interventoría y/o supervisión y reuniones de supervisión e interventoría.  </t>
  </si>
  <si>
    <t>Modificación al proceso de compras y contratación de acuerdo con la necesidad</t>
  </si>
  <si>
    <t>Seguimiento a las actas de pago e interventoría. Reuniones de supervisores e interventoría.</t>
  </si>
  <si>
    <t>Las acciones son ejecutadas por la Subgerencia Administrativa y Financiera</t>
  </si>
  <si>
    <t xml:space="preserve">Seguimiento en el comité de contratación a los procesos contractuales iguales o superiores a 150 smlmv. Revisión de actas.
</t>
  </si>
  <si>
    <t xml:space="preserve">Seguimiento a las actas de adición, modificación, suspensión, reanudación, otro si y documentos contractuales. </t>
  </si>
  <si>
    <t>FECHA: 12/03/18</t>
  </si>
  <si>
    <t>EVALUACIÓN
INHERENTE DEL RIESGO</t>
  </si>
  <si>
    <t>Análisis y evaluación de los controles para mitigar los riesgos</t>
  </si>
  <si>
    <t>EVALUACIÓN INHERENTE DEL RIESGO</t>
  </si>
  <si>
    <t>Responsable</t>
  </si>
  <si>
    <t>Periodicidad</t>
  </si>
  <si>
    <t>Propósito</t>
  </si>
  <si>
    <t>Cómo se realiza la actividad de control</t>
  </si>
  <si>
    <t>Qué pasa con las observaciones o desviaciones</t>
  </si>
  <si>
    <t>Evidencia de la ejecución del control</t>
  </si>
  <si>
    <t>Evaluación del diseño del control</t>
  </si>
  <si>
    <t>Evaluación de la ejecución del control</t>
  </si>
  <si>
    <t>Solidez de cada control</t>
  </si>
  <si>
    <t xml:space="preserve">Solidez del conjunto de controles </t>
  </si>
  <si>
    <t>¿Existe un responsable asignado a la ejecución del control?</t>
  </si>
  <si>
    <t>¿El responsable tiene la autoridad y adecuada segregación de funciones en la ejecución?</t>
  </si>
  <si>
    <t>¿La oportunidad en que se ejecuta el control ayuda a prevenir la mitigación del riesgo o a detectar la materialización del riesgo de manera oportuna?</t>
  </si>
  <si>
    <t>¿Las actividades que se desarrollan en el control realmente buscan por si sola prevenir o detectar las causas que pueden dar origen al riesgo, ejemplo verificar, validar, cotear, comparar, revisar, etc.?</t>
  </si>
  <si>
    <t>¿La fuente de información que se utiliza en el desarrollo del control es información confiable que permita mitigar el riesgo?</t>
  </si>
  <si>
    <t>¿Las observaciones, desviaciones o diferencias identificadas como resultados de la ejecución del control son investigadas y resueltas de manera oportuna?</t>
  </si>
  <si>
    <t>¿Se deja evidencia o rastro de la ejecución del control, que permita a cualquier tercero con la evidencia, llegara a la misma conclusión?</t>
  </si>
  <si>
    <t>Asignado</t>
  </si>
  <si>
    <t>Adecuado</t>
  </si>
  <si>
    <t>Se investigan y resuelven oportunamente</t>
  </si>
  <si>
    <t>Prevenir</t>
  </si>
  <si>
    <t>Detectar</t>
  </si>
  <si>
    <t>Confiable</t>
  </si>
  <si>
    <t>Completa</t>
  </si>
  <si>
    <t>Incompleta</t>
  </si>
  <si>
    <t xml:space="preserve">a) Desconocimiento del contexto institucional interno y externo
</t>
  </si>
  <si>
    <t>Indicadores de los procesos</t>
  </si>
  <si>
    <t>Detectivo</t>
  </si>
  <si>
    <t>Oportuna</t>
  </si>
  <si>
    <t>Fuerte</t>
  </si>
  <si>
    <t>Moderado</t>
  </si>
  <si>
    <t>b) Desarticulación de los objetivos de los procesos con la estrategia organizacional por el nuevo plan de desarrollo</t>
  </si>
  <si>
    <t xml:space="preserve">
Informe de calidad de los procesos organizacionales en el Comité de Calidad</t>
  </si>
  <si>
    <t xml:space="preserve">a) El Recurso humano asignado para el desarrollo del plan de acción de calidad está en fase de entrenamiento.
</t>
  </si>
  <si>
    <t xml:space="preserve">a) Incumplimiento de los objetivos estratégicos
b) Legal,  incumplimiento en su función y normatividad aplicable, 
b) Perdida de imagen frente a diferentes actores sociales o dentro de la entidad
c) Operativo, puede afectar el normal desarrollo de los procesos.
e) Incumplimiento de las actividades del área de calidad
</t>
  </si>
  <si>
    <t xml:space="preserve">Formulación y seguimiento al plan de calidad de acuerdo al POA
</t>
  </si>
  <si>
    <t xml:space="preserve">Informe de calidad a la oficina de Planeación </t>
  </si>
  <si>
    <t>Informe de calidad al comité de Gerencia</t>
  </si>
  <si>
    <t>Auditorías internas</t>
  </si>
  <si>
    <t>Seguimiento a los procesos</t>
  </si>
  <si>
    <t>Auoevaluaciones</t>
  </si>
  <si>
    <t>Seguimiento a los planes de mejoramiento</t>
  </si>
  <si>
    <t>Informe de calidad a la oficina de Planeación y al comité de Gerencia</t>
  </si>
  <si>
    <t>Inoportuna</t>
  </si>
  <si>
    <r>
      <t xml:space="preserve">                     </t>
    </r>
    <r>
      <rPr>
        <b/>
        <sz val="9"/>
        <rFont val="Arial"/>
        <family val="2"/>
      </rPr>
      <t xml:space="preserve">   C</t>
    </r>
    <r>
      <rPr>
        <b/>
        <sz val="10"/>
        <rFont val="Arial"/>
        <family val="2"/>
      </rPr>
      <t>ódigo: GE-FR-02                                                      Version:  Tercera                                                  Fecha : 13/03/2018                                                                           Página   1 de16</t>
    </r>
  </si>
  <si>
    <t>ACCION ENERO 2017</t>
  </si>
  <si>
    <t>ACCION MARZO 2018</t>
  </si>
  <si>
    <t>Evaluación y Control</t>
  </si>
  <si>
    <t>Verificar si los procesos se realizan conforme a lo planificado con el propósito de detectar desviaciones, establecer tendencias y generar recomendaciones para orientar las acciones de mejoramiento de la organización</t>
  </si>
  <si>
    <t>FECHA: 13/03/18</t>
  </si>
  <si>
    <t xml:space="preserve">Definición de perfiles de los auditores internos
</t>
  </si>
  <si>
    <t xml:space="preserve">Selección de los auditores de acuerdo a los perfiles definidos
</t>
  </si>
  <si>
    <t xml:space="preserve">Revisión permanente de las normas y legislación aplicable
</t>
  </si>
  <si>
    <t>Formulación de planes de implementación de los cambios identificados en las normas y legislación aplicable</t>
  </si>
  <si>
    <t>Seguimientos a los planes de implementación de las normas y legislación aplicable</t>
  </si>
  <si>
    <t xml:space="preserve">Implementación de un código de ética para los auditores
</t>
  </si>
  <si>
    <t>Declaración de conflictos de interés de los auditores</t>
  </si>
  <si>
    <t>Implementación de un código de ética para los auditores</t>
  </si>
  <si>
    <t>Políticas de confidencialidad de la información</t>
  </si>
  <si>
    <t>No asignado</t>
  </si>
  <si>
    <t>Inadecuado</t>
  </si>
  <si>
    <t>No es un control</t>
  </si>
  <si>
    <t>No confiable</t>
  </si>
  <si>
    <t>No se investigan y resuelven oportunamente</t>
  </si>
  <si>
    <t>No existe</t>
  </si>
  <si>
    <r>
      <t>C</t>
    </r>
    <r>
      <rPr>
        <b/>
        <sz val="10"/>
        <rFont val="Arial"/>
        <family val="2"/>
      </rPr>
      <t>ódigo: GE-FR-02                                                       Version:  Tercera                                                  Fecha :13/03/18                                                                           Página   1 de 1</t>
    </r>
  </si>
  <si>
    <t>GESTIÓN DOCUMENTAL</t>
  </si>
  <si>
    <t>Administrar la Gestión Documental de la ESE Hospital Mental de Antioquia - HOMO, con el fin de garantizar el cumplimiento de los procesos archivísticos, conforme a la legislación aplicable, la eficiencia administrativa, el manejo, el control, la custodia, la preservación y la consulta, del patrimonio documental de la Entidad, permitiendo su disposición oportuna para la atención  de usuarios externos e internos.</t>
  </si>
  <si>
    <t xml:space="preserve">FECHA: </t>
  </si>
  <si>
    <t>18 de mayo 2018</t>
  </si>
  <si>
    <t>EVALUACIÓN RESIDUAL DEL RIESGO</t>
  </si>
  <si>
    <t>Operativo y corrupción</t>
  </si>
  <si>
    <r>
      <rPr>
        <b/>
        <sz val="11"/>
        <color theme="2" tint="-0.89999084444715716"/>
        <rFont val="Arial"/>
        <family val="2"/>
      </rPr>
      <t>Opertivo</t>
    </r>
    <r>
      <rPr>
        <sz val="11"/>
        <color theme="2" tint="-0.89999084444715716"/>
        <rFont val="Arial"/>
        <family val="2"/>
      </rPr>
      <t xml:space="preserve">:Recepción, asignación o distribución tardia o errónea, de la correspondencia.
</t>
    </r>
    <r>
      <rPr>
        <b/>
        <sz val="11"/>
        <color theme="2" tint="-0.89999084444715716"/>
        <rFont val="Arial"/>
        <family val="2"/>
      </rPr>
      <t>Corrupción</t>
    </r>
    <r>
      <rPr>
        <sz val="11"/>
        <color theme="2" tint="-0.89999084444715716"/>
        <rFont val="Arial"/>
        <family val="2"/>
      </rPr>
      <t>: La incorrecta recepción, asignación o distribución tardia o errónea, de la correspondencia se puede dar para favorecimiento  personal o de un tercero.</t>
    </r>
  </si>
  <si>
    <t xml:space="preserve">1). Fallas en el sistema de correspondencia y la distribución externa
</t>
  </si>
  <si>
    <t xml:space="preserve">1). Inoportunidad en la respuesta a los requerimientos de información por usuarios internos y externos. .
2). Sanciones
3). Pérdida de credibilidad, confianza e imagen de la Entidad </t>
  </si>
  <si>
    <t>Formato de entrega de mensajeria externa, verificado.</t>
  </si>
  <si>
    <t xml:space="preserve">2) La distribución externa realizada por un tercero que no supla con todos las necesidades o estándares de la Entidad.
</t>
  </si>
  <si>
    <t>Proceso Gestión de contratación: Comité de Compras y Contratación y la identificación adecuada de las necesidades de la Entidad para la selección del contratista y la supervisión del contratista.</t>
  </si>
  <si>
    <t xml:space="preserve">3). Errores humanos por parte del personal de la Unidad de Correspondencia responsable de recepcionar, asignar, encasillar y entregar la correspondencia de la entidad. 
</t>
  </si>
  <si>
    <t>Estandarización del proceso mediante el manual de unidad de correspondencia</t>
  </si>
  <si>
    <t xml:space="preserve">4). Idoneidad del personal para apoyar las actividades de la Unidad de Correspondencia 
</t>
  </si>
  <si>
    <t>Software para la radicación de las comunicaciones oficiales y la correspondencia</t>
  </si>
  <si>
    <t>Pérdida de información física de la Entidad</t>
  </si>
  <si>
    <t xml:space="preserve">1). Idoneidad del personal por el desconocimiento de la normatividad archivistica
</t>
  </si>
  <si>
    <t>1). Pérdida de credibilidad, confianza e imagen de la Entidad 
2). Desorden documental al interior del ciclo vital del documento correspondiente al acervo documental de la Entidad
3). Vencimiento de términos en respuesta a tutelas, derechos de petición, acciones constitucionales y demás  solicitudes de información  por parte de usuarios internos y externos.  
4). Demoras, retrazos y lentitud en el servicio de búsqueda, acceso y recuperación de la información.
5). Pérdida de credibilidad, confianza e imagen de la Entidad 
6). Incumplimiento en la elaboración y aplicación de instrumentos archivisticos</t>
  </si>
  <si>
    <t>Seguimiento trimestral a las etapas de la gestión documental en cumplimiento de la metodología establecida y la normatividad vigente.</t>
  </si>
  <si>
    <t xml:space="preserve">2). Archivo administrativo y clinico anterior al año 2012 se encuentra sin la aplicación debida de los instrumentos archivistico tablas de retención y falta de elavoración y aplicación de tablas de valoración.
</t>
  </si>
  <si>
    <t>Verificación de las actividades tecnico operativas en el archivo de gestión y central como cumplimiento al proceso de organización documental establecido en el PGD y PINAR de acuerdo a la metodología establecida y la normatividad vigente.</t>
  </si>
  <si>
    <t xml:space="preserve">3). Alta rotación del personal, encargado de apoyar las actividades técnicas opeartivas en los archivo de gestión y central </t>
  </si>
  <si>
    <t>Verificar que los documentos establecidos en el inventario documental y que en los cuadros de clasificación documental esten consignados en la tabla de retencion documental.</t>
  </si>
  <si>
    <t xml:space="preserve">Perdida de información digitalizada </t>
  </si>
  <si>
    <t xml:space="preserve">1). No contar con sistemas de backups en la institución.
</t>
  </si>
  <si>
    <t xml:space="preserve">1). Investigaciones y sanciones disciplinarias 
2). Reprocesos 
3). Incumplimiento de la normatividad archivistica 
4). Mala imagen institucional </t>
  </si>
  <si>
    <t xml:space="preserve">Realización de Backups para la conservación de información producida y almanecada en formato electronico para evitar la perdida de información. </t>
  </si>
  <si>
    <t xml:space="preserve">2). Inadecuado diligenciamiento de los registros asistenciales (historia clínica y consentimientos informados) por parte de los clínicos.
</t>
  </si>
  <si>
    <t>Rastreo de los consentimientos informados mal diligenciados en xenco para agregar el documento de identidad o a la historia clínica correcta</t>
  </si>
  <si>
    <t xml:space="preserve">3).  Alta rotación del personal, encargado de apoyar las actividades técnicas opeartivas en los archivo de gestión y central </t>
  </si>
  <si>
    <t>Verificación del cumplimiento del cronograma establecido para el adelantamiento de las actividades tecnicas operativas</t>
  </si>
  <si>
    <t xml:space="preserve">4). Equipos de computo asignados a gestión documental obsoletos o proximamente a dañarse
</t>
  </si>
  <si>
    <t>Plan de renovación tecnológica de acuerdo al plan estratégico de sistemas de información</t>
  </si>
  <si>
    <t xml:space="preserve">Operativo y Corrupción </t>
  </si>
  <si>
    <r>
      <rPr>
        <b/>
        <sz val="11"/>
        <color theme="2" tint="-0.89999084444715716"/>
        <rFont val="Arial"/>
        <family val="2"/>
      </rPr>
      <t>Operativo-Corrupción</t>
    </r>
    <r>
      <rPr>
        <sz val="11"/>
        <color theme="2" tint="-0.89999084444715716"/>
        <rFont val="Arial"/>
        <family val="2"/>
      </rPr>
      <t>: Uso indebido de la Información Confidencial institucional para  favorecimiento  personal o de un tercero.</t>
    </r>
  </si>
  <si>
    <t xml:space="preserve">1). Sin niveles de seguridad para el acceso a la información física
</t>
  </si>
  <si>
    <t xml:space="preserve">1). Sanciones   
2). Perdida de documentación institucional de valor primario o secundario.      
3). Colapso documental de las Unidad de conservación tanto para los archivo de gestión y central 
Ocultar a la ciudadania la informacion considerada publica. 
4). Favorecimiento propio o de terceros                                             </t>
  </si>
  <si>
    <t>Operativo y Administrativo</t>
  </si>
  <si>
    <t>Política de restricción del ingreso al archivo solamente a personal autorizado (formato control y uso de prestamo de documentos)</t>
  </si>
  <si>
    <t xml:space="preserve">2). Desconocimiento  de las políticas de manejo de información personal tercerizdo, contratista y de planta
</t>
  </si>
  <si>
    <t>Código de Ética y régimen disciplinario y sancionatorio</t>
  </si>
  <si>
    <t xml:space="preserve">3). Actos mal intencionados de terceros, fraude.
</t>
  </si>
  <si>
    <t>Asignación de usuarios y contraseñas de acuerdo a los prefiles de los empleados</t>
  </si>
  <si>
    <t xml:space="preserve">4). Acceso no autorizado a información digital
</t>
  </si>
  <si>
    <t xml:space="preserve">Control y uso del formatos de préstamo de documentos.  </t>
  </si>
  <si>
    <t xml:space="preserve">5). La Entidad cuenta con fondos acumulados de los años 2012 y anteriores.
</t>
  </si>
  <si>
    <t xml:space="preserve">6). Alta rotación del personal, encargado de apoyar las actividades técnicas opeartivas en los archivo de gestión y central 
</t>
  </si>
  <si>
    <t>7). Falta de idoneidad al personal asigando al proceso de gestión documental</t>
  </si>
  <si>
    <t>Capacitación de la normatividad  existente a nivel interno y externo sobre confidencialidad de la información.</t>
  </si>
  <si>
    <t xml:space="preserve">GESTIÓN DOCUMENTAL </t>
  </si>
  <si>
    <t xml:space="preserve">ACCION </t>
  </si>
  <si>
    <t xml:space="preserve">RESPUESTA
</t>
  </si>
  <si>
    <t>Alta</t>
  </si>
  <si>
    <t>Ajustar el procedimiento con el fin de fortalecer el tema de los controles y alinearlo con el PGD (Programa de Gestión Documental) y PINAR (Plan Institucional de Archivos)
Presentar requerimiento ante el COMITÉ INTERNO DE ARCHIVO, para la adquisicion de un repositorio que permita guardar y conservar la copia de seguridad o backups de los archivos digitalizados de la Entidad.</t>
  </si>
  <si>
    <t>La forma de adminsitrar el componente de infraestructura de la institución es en su mayoría bajo la modalidad de tercerización, para lo que se debe implementar herramientas adecuadas de supervisión y control alineado los servicios a los objetivos estratégicos y el cumplimiento de la mision</t>
  </si>
  <si>
    <t>Legal
Pérdida de imagen
Operativas
Usuario</t>
  </si>
  <si>
    <t>a) Informe a los Entes de control del plan de mantenimiento anual (DSSA)
a) Seguimiento al Plan Operativo Anual
b) Comité de gerencia
c) Entrega de informes e indicadores a calidad y a la dirección de planeación</t>
  </si>
  <si>
    <t>a) Falta de participación técnica en la elección de los proveedores del servicio de alimentación
b) Falta o falla en el proceso de supervisión e interventoria
c) Mala manipulación de los alimentos 
d) Inadecuado manejo de la cadena de frio de los alimentos
e) Calidad de los suministros por parte del proveedor</t>
  </si>
  <si>
    <t>a) Política de Gestión ambiental
b) Plan de residuos hopitalarios
c) Proceso de ambiente físico estandarizado
d) Comité GAGAS
e) Comité de Calidad 
f) Comité de Seguridad del paciente
g) Normatividad vigente
h) Entes de vigilancia y control
i) Interventoría a los proveedores</t>
  </si>
  <si>
    <t>a) Dificultades en la clasificación de la ropa contaminada
b) Falta de estandarización del proceso
c) Falla en los procesos de inducción
d) Omisión involuntaria del personal responsable
e) Negligencia
f) Controles inadecuados</t>
  </si>
  <si>
    <t>a) Compreseros
b) Talegas por colores, verde para ropa sucia y rojo contaminada
c) Controles en el proceso externo de lavandería
d) Proceso estandarizado</t>
  </si>
  <si>
    <t>No se transportan los pacientes  que lo requiern en ambulancia de manera oportuna, no se transportan los funcionarios que lo requieren para el desarrollo de sus actividades</t>
  </si>
  <si>
    <t xml:space="preserve">a) La oferta de servicios de ambulancia en la región es insuficiente
</t>
  </si>
  <si>
    <t>a) Contratación con proveedores del servicio
b) Estandarización del proceso de referencia y contrareferencia
c) Medios de comunicación con los proveddores de servicios
d) Comité de seguridad
e) Comité de calidad
f) Seguimiento al tiempo de espera para el transporte</t>
  </si>
  <si>
    <t>No se transportan los funcionarios que lo requieren para el desarrollo de sus actividades</t>
  </si>
  <si>
    <t>a) Incumplimiento del proveedor
b) Mal estado de los vehículos
c) Fallas en la programación del transporte</t>
  </si>
  <si>
    <t>a) Contratación del proveedor del servicio
b) Programación del transporte</t>
  </si>
  <si>
    <t>a) Falla en el proceso de inducción
b) Incumplimiento de las responsabilidades
c) Falta de claridad en los lineamientos pactados</t>
  </si>
  <si>
    <t>a) Las obligación del contratista
b) Interventoría para verificar el cumplimiento de las obligaciones
c) Proceso de inducción y entrenamiento
d) Comité de seguridad
e) Comité de calidad
f) Percepción de los usuarios</t>
  </si>
  <si>
    <t>a) Falla en el proceso de inducción
b) Falta de estandarización de los procesos
c) Falta de programación 
d) Incumplimiento en la programación
e) Desconocimiento del uso de los insumos
f) no utilización de los elementos de protección
g) Falta de supervisión</t>
  </si>
  <si>
    <t>a) Estandarización del proceso
b) Manuales de limpieza y desinfección
d) Proceso de inducción
e) Capacitación, entrenamiento y evaluación
f) Planillas de seguimiento
g) Normatividad vigente
h) Intentoría al proveedor
i) Informes de gestión
j) Comité de Calidad
k) Comité de Seguridad
l) GAGAS</t>
  </si>
  <si>
    <t xml:space="preserve">a) Desconocimiento de la responsabilidad
b) Complacencia de los coordinadores de los proveedores de servicios
c) Falta de estandarización en el proceso de interventoría
d) Falta de control del proceso de interventoría
</t>
  </si>
  <si>
    <t xml:space="preserve">a) Proceso de interventoría
b)Entenamiento del personal
</t>
  </si>
  <si>
    <t>Falta de operatividad por desactualización de los procesos y desarticulación entre las dependencias</t>
  </si>
  <si>
    <t>a) Falta de estándarización de los procesos
b) Falla en el proceso de inducción
c) Falta de comunicación entre los procesos
d) Falta de capacitación y entrenamiento</t>
  </si>
  <si>
    <t>a) Estandarización de los procesos
b) Sistema de Gestión de Calidad
c) Certificación bajo Norma NTCGP:1000</t>
  </si>
  <si>
    <t xml:space="preserve">Manejo inadecuado de los bienes, recursos y tiempo </t>
  </si>
  <si>
    <t>a) Falta de planeación
b) Falta de supervisión 
d) Falla en la intervenoría</t>
  </si>
  <si>
    <t>a) Pérdida imagen corporativa con los usuarios, familias y partes interesadas
b) Legal por incumplimiento en la función administrativa y normatividad aplicable
c) Operativo ya que pueden afectar el normal desarrollo del proceso y de otros procesos
d) Se puede generar en el usuario un resultado negativo del servicio, eventos adversos o incidentes: empeoramiento en su estado de salud general o mental
e) Financiero por perdida de recursos</t>
  </si>
  <si>
    <t xml:space="preserve">a) Manual de supervisión e interventoría
b) Seguimiento a los informes de gestión
c) Evidencias de las actividades desarrolladas
d) Plan anticorrupción
</t>
  </si>
  <si>
    <t>Utilización inadecuada de los suministros, recursos, servicio de transporte, disponibilidad de personal</t>
  </si>
  <si>
    <t>a) Abuso de confianza
b) Abuso de autoridad
c) Favorecimiento de un tercero o propio
d) Enriquecimiento personal
e) Falta de controles</t>
  </si>
  <si>
    <t>a) Manual de supervisión e interventoría
b) Seguimiento a los informes de gestión
c) Evidencias de las actividades desarrolladas
d) Plan anticorrpción</t>
  </si>
  <si>
    <t>Incumplimiento de las obligaciones como supervisor o interventor para favorecimiento propio o de un tercero</t>
  </si>
  <si>
    <t xml:space="preserve">a) Pérdida imagen corporativa con los usuarios, familias y partes interesadas
b) Legales por investigaciones disciplinarias al Equipo Directivo y/o miembros de Junta Directiva., hallazgo administrativos por el establecimiento de proyectos que no contribuyen con el objeto social, mision y visión institucionales.
c)Financieras: Hallazgos fiscales por posible detrimento patrimonial.
d) Operativo ya que pueden afectar el normal desarrollo del proceso y de otros procesos
e) Se puede generar en el usuario un resultado negativo del servicio, eventos adversos o incidentes: empeoramiento en su estado de salud general o mental
</t>
  </si>
  <si>
    <t>Legal
Pérdida de imagen
Operativas
Usuario
Financieras</t>
  </si>
  <si>
    <t>Trafico de influencias para reclutar personal que no cumple con el perfil requerido</t>
  </si>
  <si>
    <t>R17</t>
  </si>
  <si>
    <t>Solicitud de dádivas a los proveedores de los servicios</t>
  </si>
  <si>
    <r>
      <t>C</t>
    </r>
    <r>
      <rPr>
        <b/>
        <sz val="10"/>
        <color rgb="FF000000"/>
        <rFont val="Arial"/>
        <family val="2"/>
      </rPr>
      <t>ódigo: GC-FR-12                                                                    Version:  Primera                                        Fecha : 14/11/16                              Página   1 de 6</t>
    </r>
  </si>
  <si>
    <t>Informe mensual de verificación del desarrollo del plan de residuos solidos y liquidos para el contratista de aseo a partir de una lista de chequeo.</t>
  </si>
  <si>
    <t>Revisión del informe mensual de supervisión y/o interventoría para el cumplimiento del objeto social de los contratistas a partir de una lista</t>
  </si>
  <si>
    <t>Verificación de los soportes necesarios para demostrar la competencia o idoneidad de las personas que ejecutan la labor, soportado en el informe de interventoría</t>
  </si>
  <si>
    <t>Actas del Comité de Compras y Contratación donde se evidencie la transparencia en la selección del proveedor de obras, bienes y/o servicios</t>
  </si>
  <si>
    <r>
      <t>C</t>
    </r>
    <r>
      <rPr>
        <b/>
        <sz val="10"/>
        <color rgb="FF000000"/>
        <rFont val="Arial"/>
        <family val="2"/>
      </rPr>
      <t>ódigo: AF-FR-28                                                                    Version:  Primera                                        Fecha : 25 de mayo de 2015                        Página   1 de 6</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</si>
</sst>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43" x14ac:knownFonts="1">
    <font>
      <sz val="11"/>
      <color theme="1"/>
      <name val="Calibri"/>
      <family val="2"/>
      <scheme val="minor"/>
    </font>
    <font>
      <b/>
      <sz val="10"/>
      <name val="Calibri"/>
      <family val="2"/>
      <scheme val="minor"/>
    </font>
    <font>
      <sz val="10"/>
      <name val="Calibri"/>
      <family val="2"/>
      <scheme val="minor"/>
    </font>
    <font>
      <b/>
      <sz val="12"/>
      <color theme="2" tint="-0.89999084444715716"/>
      <name val="Calibri"/>
      <family val="2"/>
      <scheme val="minor"/>
    </font>
    <font>
      <sz val="10"/>
      <color theme="2" tint="-0.89999084444715716"/>
      <name val="Calibri"/>
      <family val="2"/>
      <scheme val="minor"/>
    </font>
    <font>
      <b/>
      <sz val="10"/>
      <color theme="2" tint="-0.89999084444715716"/>
      <name val="Calibri"/>
      <family val="2"/>
      <scheme val="minor"/>
    </font>
    <font>
      <sz val="10"/>
      <name val="Arial"/>
      <family val="2"/>
    </font>
    <font>
      <b/>
      <sz val="8"/>
      <color indexed="81"/>
      <name val="Tahoma"/>
      <family val="2"/>
    </font>
    <font>
      <sz val="8"/>
      <color indexed="81"/>
      <name val="Tahoma"/>
      <family val="2"/>
    </font>
    <font>
      <sz val="10"/>
      <color rgb="FF7030A0"/>
      <name val="Calibri"/>
      <family val="2"/>
      <scheme val="minor"/>
    </font>
    <font>
      <sz val="10"/>
      <color rgb="FF00B050"/>
      <name val="Calibri"/>
      <family val="2"/>
      <scheme val="minor"/>
    </font>
    <font>
      <sz val="10"/>
      <color rgb="FFFF0000"/>
      <name val="Calibri"/>
      <family val="2"/>
      <scheme val="minor"/>
    </font>
    <font>
      <sz val="10"/>
      <color rgb="FFC00000"/>
      <name val="Calibri"/>
      <family val="2"/>
      <scheme val="minor"/>
    </font>
    <font>
      <sz val="10"/>
      <color rgb="FFFF0000"/>
      <name val="Calibri"/>
      <family val="2"/>
    </font>
    <font>
      <sz val="9"/>
      <color rgb="FFFF0000"/>
      <name val="Calibri"/>
      <family val="2"/>
    </font>
    <font>
      <sz val="10"/>
      <color theme="2" tint="-0.89999084444715716"/>
      <name val="Calibri"/>
      <family val="2"/>
    </font>
    <font>
      <sz val="10"/>
      <name val="Calibri"/>
      <family val="2"/>
    </font>
    <font>
      <sz val="12"/>
      <color theme="1"/>
      <name val="Times New Roman"/>
      <family val="1"/>
    </font>
    <font>
      <b/>
      <sz val="12"/>
      <color theme="2" tint="-0.89999084444715716"/>
      <name val="Times New Roman"/>
      <family val="1"/>
    </font>
    <font>
      <sz val="12"/>
      <color theme="2" tint="-0.89999084444715716"/>
      <name val="Times New Roman"/>
      <family val="1"/>
    </font>
    <font>
      <sz val="9"/>
      <color indexed="81"/>
      <name val="Tahoma"/>
      <family val="2"/>
    </font>
    <font>
      <b/>
      <sz val="9"/>
      <color indexed="81"/>
      <name val="Tahoma"/>
      <family val="2"/>
    </font>
    <font>
      <u/>
      <sz val="11"/>
      <color theme="10"/>
      <name val="Calibri"/>
      <family val="2"/>
      <scheme val="minor"/>
    </font>
    <font>
      <u/>
      <sz val="11"/>
      <color theme="11"/>
      <name val="Calibri"/>
      <family val="2"/>
      <scheme val="minor"/>
    </font>
    <font>
      <b/>
      <sz val="12"/>
      <color theme="2" tint="-0.89999084444715716"/>
      <name val="Arial"/>
      <family val="2"/>
    </font>
    <font>
      <sz val="12"/>
      <color theme="1"/>
      <name val="Arial"/>
      <family val="2"/>
    </font>
    <font>
      <b/>
      <sz val="10"/>
      <color theme="2" tint="-0.89999084444715716"/>
      <name val="Arial"/>
      <family val="2"/>
    </font>
    <font>
      <sz val="11"/>
      <color theme="1"/>
      <name val="Arial"/>
      <family val="2"/>
    </font>
    <font>
      <sz val="12"/>
      <color theme="2" tint="-0.89999084444715716"/>
      <name val="Arial"/>
      <family val="2"/>
    </font>
    <font>
      <b/>
      <sz val="11"/>
      <color theme="2" tint="-0.89999084444715716"/>
      <name val="Arial"/>
      <family val="2"/>
    </font>
    <font>
      <sz val="12"/>
      <name val="Arial"/>
      <family val="2"/>
    </font>
    <font>
      <b/>
      <sz val="12"/>
      <name val="Arial"/>
      <family val="2"/>
    </font>
    <font>
      <sz val="11"/>
      <color theme="2" tint="-0.89999084444715716"/>
      <name val="Arial"/>
      <family val="2"/>
    </font>
    <font>
      <b/>
      <sz val="12"/>
      <color theme="1"/>
      <name val="Arial"/>
      <family val="2"/>
    </font>
    <font>
      <sz val="12"/>
      <color rgb="FFFF0000"/>
      <name val="Arial"/>
      <family val="2"/>
    </font>
    <font>
      <sz val="11"/>
      <name val="Times New Roman"/>
      <family val="1"/>
    </font>
    <font>
      <sz val="7"/>
      <color rgb="FF000000"/>
      <name val="Times New Roman"/>
      <family val="1"/>
    </font>
    <font>
      <sz val="11"/>
      <color rgb="FF000000"/>
      <name val="Arial"/>
      <family val="2"/>
    </font>
    <font>
      <b/>
      <sz val="9"/>
      <color rgb="FF92D050"/>
      <name val="Arial"/>
      <family val="2"/>
    </font>
    <font>
      <b/>
      <sz val="9"/>
      <name val="Arial"/>
      <family val="2"/>
    </font>
    <font>
      <b/>
      <sz val="10"/>
      <name val="Arial"/>
      <family val="2"/>
    </font>
    <font>
      <b/>
      <sz val="9"/>
      <color rgb="FF000000"/>
      <name val="Arial"/>
      <family val="2"/>
    </font>
    <font>
      <b/>
      <sz val="10"/>
      <color rgb="FF000000"/>
      <name val="Arial"/>
      <family val="2"/>
    </font>
  </fonts>
  <fills count="9">
    <fill>
      <patternFill patternType="none"/>
    </fill>
    <fill>
      <patternFill patternType="gray125"/>
    </fill>
    <fill>
      <patternFill patternType="solid">
        <fgColor theme="0"/>
        <bgColor indexed="64"/>
      </patternFill>
    </fill>
    <fill>
      <patternFill patternType="solid">
        <fgColor theme="6" tint="0.39997558519241921"/>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9" tint="0.39997558519241921"/>
        <bgColor indexed="64"/>
      </patternFill>
    </fill>
    <fill>
      <patternFill patternType="solid">
        <fgColor rgb="FFFF0000"/>
        <bgColor indexed="64"/>
      </patternFill>
    </fill>
  </fills>
  <borders count="3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C00000"/>
      </left>
      <right style="thin">
        <color rgb="FFC00000"/>
      </right>
      <top style="thin">
        <color auto="1"/>
      </top>
      <bottom/>
      <diagonal/>
    </border>
    <border>
      <left style="thin">
        <color rgb="FFC00000"/>
      </left>
      <right style="thin">
        <color rgb="FFC00000"/>
      </right>
      <top/>
      <bottom style="thin">
        <color rgb="FFC00000"/>
      </bottom>
      <diagonal/>
    </border>
    <border>
      <left style="thin">
        <color rgb="FFC00000"/>
      </left>
      <right style="thin">
        <color rgb="FFC00000"/>
      </right>
      <top/>
      <bottom/>
      <diagonal/>
    </border>
    <border>
      <left style="thin">
        <color rgb="FFC00000"/>
      </left>
      <right style="thin">
        <color rgb="FFC00000"/>
      </right>
      <top style="thin">
        <color rgb="FFC00000"/>
      </top>
      <bottom style="thin">
        <color rgb="FFC00000"/>
      </bottom>
      <diagonal/>
    </border>
    <border>
      <left style="thin">
        <color rgb="FFC00000"/>
      </left>
      <right style="thin">
        <color rgb="FFC00000"/>
      </right>
      <top style="thin">
        <color rgb="FFC00000"/>
      </top>
      <bottom/>
      <diagonal/>
    </border>
    <border>
      <left style="thin">
        <color rgb="FFFF0000"/>
      </left>
      <right style="thin">
        <color rgb="FFFF0000"/>
      </right>
      <top style="thin">
        <color rgb="FFFF0000"/>
      </top>
      <bottom style="thin">
        <color rgb="FFFF0000"/>
      </bottom>
      <diagonal/>
    </border>
    <border>
      <left/>
      <right/>
      <top style="thin">
        <color rgb="FFFF0000"/>
      </top>
      <bottom/>
      <diagonal/>
    </border>
    <border>
      <left/>
      <right style="thin">
        <color auto="1"/>
      </right>
      <top style="thin">
        <color auto="1"/>
      </top>
      <bottom/>
      <diagonal/>
    </border>
    <border>
      <left/>
      <right style="thin">
        <color auto="1"/>
      </right>
      <top/>
      <bottom/>
      <diagonal/>
    </border>
    <border>
      <left style="thin">
        <color auto="1"/>
      </left>
      <right/>
      <top style="thin">
        <color auto="1"/>
      </top>
      <bottom/>
      <diagonal/>
    </border>
    <border>
      <left style="thin">
        <color auto="1"/>
      </left>
      <right/>
      <top/>
      <bottom/>
      <diagonal/>
    </border>
    <border>
      <left style="thin">
        <color auto="1"/>
      </left>
      <right/>
      <top style="thin">
        <color auto="1"/>
      </top>
      <bottom style="thin">
        <color auto="1"/>
      </bottom>
      <diagonal/>
    </border>
    <border>
      <left style="thin">
        <color rgb="FFC00000"/>
      </left>
      <right/>
      <top/>
      <bottom style="thin">
        <color rgb="FFC00000"/>
      </bottom>
      <diagonal/>
    </border>
    <border>
      <left style="thin">
        <color rgb="FFC00000"/>
      </left>
      <right/>
      <top style="thin">
        <color rgb="FFC00000"/>
      </top>
      <bottom style="thin">
        <color rgb="FFC00000"/>
      </bottom>
      <diagonal/>
    </border>
    <border>
      <left style="thin">
        <color rgb="FFC00000"/>
      </left>
      <right/>
      <top style="thin">
        <color rgb="FFC00000"/>
      </top>
      <bottom/>
      <diagonal/>
    </border>
    <border>
      <left style="thin">
        <color rgb="FFFF0000"/>
      </left>
      <right/>
      <top style="thin">
        <color rgb="FFFF0000"/>
      </top>
      <bottom style="thin">
        <color rgb="FFFF0000"/>
      </bottom>
      <diagonal/>
    </border>
    <border>
      <left style="thin">
        <color rgb="FFFF0000"/>
      </left>
      <right/>
      <top style="thin">
        <color rgb="FFFF0000"/>
      </top>
      <bottom style="thin">
        <color auto="1"/>
      </bottom>
      <diagonal/>
    </border>
    <border>
      <left style="thin">
        <color rgb="FFFF0000"/>
      </left>
      <right/>
      <top style="thin">
        <color rgb="FFFF0000"/>
      </top>
      <bottom/>
      <diagonal/>
    </border>
    <border>
      <left style="thin">
        <color rgb="FFFF0000"/>
      </left>
      <right/>
      <top/>
      <bottom style="thin">
        <color rgb="FFFF0000"/>
      </bottom>
      <diagonal/>
    </border>
    <border>
      <left/>
      <right/>
      <top style="thin">
        <color auto="1"/>
      </top>
      <bottom/>
      <diagonal/>
    </border>
    <border>
      <left style="thin">
        <color auto="1"/>
      </left>
      <right style="thin">
        <color auto="1"/>
      </right>
      <top/>
      <bottom style="thin">
        <color rgb="FFFF0000"/>
      </bottom>
      <diagonal/>
    </border>
    <border>
      <left style="thin">
        <color rgb="FFC00000"/>
      </left>
      <right/>
      <top/>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medium">
        <color indexed="64"/>
      </left>
      <right style="thin">
        <color auto="1"/>
      </right>
      <top style="thin">
        <color auto="1"/>
      </top>
      <bottom style="thin">
        <color auto="1"/>
      </bottom>
      <diagonal/>
    </border>
  </borders>
  <cellStyleXfs count="328">
    <xf numFmtId="0" fontId="0" fillId="0" borderId="0"/>
    <xf numFmtId="0" fontId="6" fillId="0" borderId="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cellStyleXfs>
  <cellXfs count="363">
    <xf numFmtId="0" fontId="0" fillId="0" borderId="0" xfId="0"/>
    <xf numFmtId="0" fontId="1" fillId="0" borderId="1" xfId="0" applyFont="1" applyFill="1" applyBorder="1" applyAlignment="1">
      <alignment horizontal="center" vertical="center" wrapText="1"/>
    </xf>
    <xf numFmtId="0" fontId="2" fillId="0" borderId="2" xfId="0" applyFont="1" applyBorder="1" applyAlignment="1">
      <alignment vertical="center" wrapText="1"/>
    </xf>
    <xf numFmtId="0" fontId="2" fillId="0" borderId="1" xfId="0" applyFont="1" applyBorder="1" applyAlignment="1">
      <alignment vertical="center" wrapText="1"/>
    </xf>
    <xf numFmtId="0" fontId="2" fillId="0" borderId="0" xfId="0" applyFont="1" applyAlignment="1">
      <alignment horizontal="justify" vertical="center" wrapText="1"/>
    </xf>
    <xf numFmtId="0" fontId="2" fillId="0" borderId="2" xfId="0" applyFont="1" applyFill="1" applyBorder="1" applyAlignment="1">
      <alignment horizontal="center" vertical="center" wrapText="1"/>
    </xf>
    <xf numFmtId="0" fontId="2" fillId="0" borderId="2" xfId="0" applyFont="1" applyFill="1" applyBorder="1" applyAlignment="1">
      <alignment horizontal="justify" vertical="center" wrapText="1"/>
    </xf>
    <xf numFmtId="0" fontId="2" fillId="0" borderId="2"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1" xfId="0" applyFont="1" applyFill="1" applyBorder="1" applyAlignment="1">
      <alignment horizontal="justify" vertical="center" wrapText="1"/>
    </xf>
    <xf numFmtId="0" fontId="2" fillId="2" borderId="0" xfId="0" applyFont="1" applyFill="1" applyAlignment="1">
      <alignment horizontal="justify" vertical="center" wrapText="1"/>
    </xf>
    <xf numFmtId="0" fontId="2" fillId="2" borderId="2" xfId="0" applyFont="1" applyFill="1" applyBorder="1" applyAlignment="1">
      <alignment horizontal="justify" vertical="center" wrapText="1"/>
    </xf>
    <xf numFmtId="0" fontId="2" fillId="2" borderId="1" xfId="0" applyFont="1" applyFill="1" applyBorder="1" applyAlignment="1">
      <alignment horizontal="justify" vertical="center" wrapText="1"/>
    </xf>
    <xf numFmtId="0" fontId="4" fillId="0" borderId="0" xfId="0" applyFont="1" applyAlignment="1">
      <alignment horizontal="justify" vertical="center" wrapText="1"/>
    </xf>
    <xf numFmtId="0" fontId="3" fillId="3" borderId="1" xfId="0" applyFont="1" applyFill="1" applyBorder="1" applyAlignment="1">
      <alignment horizontal="center" vertical="center" wrapText="1"/>
    </xf>
    <xf numFmtId="0" fontId="5" fillId="0" borderId="0" xfId="0" applyFont="1" applyAlignment="1">
      <alignment horizontal="center" vertical="center" wrapText="1"/>
    </xf>
    <xf numFmtId="0" fontId="4" fillId="2" borderId="0" xfId="0" applyFont="1" applyFill="1" applyAlignment="1">
      <alignment horizontal="justify" vertical="center" wrapText="1"/>
    </xf>
    <xf numFmtId="0" fontId="1" fillId="0" borderId="0" xfId="0" applyFont="1" applyFill="1" applyBorder="1" applyAlignment="1">
      <alignment vertical="center" wrapText="1"/>
    </xf>
    <xf numFmtId="0" fontId="1" fillId="0" borderId="0" xfId="0" applyFont="1" applyFill="1" applyAlignment="1">
      <alignment horizontal="center" vertical="center" wrapText="1"/>
    </xf>
    <xf numFmtId="0" fontId="2" fillId="0" borderId="1" xfId="0" applyFont="1" applyBorder="1" applyAlignment="1">
      <alignment horizontal="justify" vertical="center" wrapText="1"/>
    </xf>
    <xf numFmtId="0" fontId="9" fillId="0" borderId="1" xfId="0" applyFont="1" applyBorder="1" applyAlignment="1">
      <alignment horizontal="justify" vertical="center" wrapText="1"/>
    </xf>
    <xf numFmtId="0" fontId="9" fillId="0" borderId="2" xfId="0" applyFont="1" applyBorder="1" applyAlignment="1">
      <alignment horizontal="justify" vertical="center" wrapText="1"/>
    </xf>
    <xf numFmtId="0" fontId="2" fillId="0" borderId="2" xfId="0" applyFont="1" applyBorder="1" applyAlignment="1">
      <alignment horizontal="justify" vertical="center" wrapText="1"/>
    </xf>
    <xf numFmtId="0" fontId="10" fillId="0" borderId="0" xfId="0" applyFont="1" applyAlignment="1">
      <alignment horizontal="justify" vertical="center" wrapText="1"/>
    </xf>
    <xf numFmtId="0" fontId="4" fillId="0" borderId="0" xfId="0" applyFont="1" applyFill="1" applyBorder="1" applyAlignment="1">
      <alignment horizontal="center" vertical="center" wrapText="1"/>
    </xf>
    <xf numFmtId="0" fontId="4" fillId="0" borderId="16" xfId="0" applyFont="1" applyFill="1" applyBorder="1" applyAlignment="1">
      <alignment horizontal="justify" vertical="center" wrapText="1"/>
    </xf>
    <xf numFmtId="0" fontId="4" fillId="0" borderId="18" xfId="0" applyFont="1" applyFill="1" applyBorder="1" applyAlignment="1">
      <alignment horizontal="justify" vertical="center" wrapText="1"/>
    </xf>
    <xf numFmtId="0" fontId="4" fillId="0" borderId="16" xfId="1" applyFont="1" applyFill="1" applyBorder="1" applyAlignment="1">
      <alignment horizontal="justify" vertical="center" wrapText="1"/>
    </xf>
    <xf numFmtId="0" fontId="4" fillId="0" borderId="17" xfId="0" applyFont="1" applyFill="1" applyBorder="1" applyAlignment="1">
      <alignment horizontal="justify" vertical="center" wrapText="1"/>
    </xf>
    <xf numFmtId="0" fontId="4" fillId="0" borderId="3" xfId="0" applyFont="1" applyFill="1" applyBorder="1" applyAlignment="1">
      <alignment horizontal="justify" vertical="center" wrapText="1"/>
    </xf>
    <xf numFmtId="0" fontId="4" fillId="0" borderId="18" xfId="1" applyFont="1" applyFill="1" applyBorder="1" applyAlignment="1">
      <alignment horizontal="justify" vertical="center" wrapText="1"/>
    </xf>
    <xf numFmtId="14" fontId="4" fillId="0" borderId="18" xfId="0" applyNumberFormat="1" applyFont="1" applyFill="1" applyBorder="1" applyAlignment="1">
      <alignment horizontal="justify" vertical="center" wrapText="1"/>
    </xf>
    <xf numFmtId="0" fontId="4" fillId="0" borderId="19" xfId="0" applyFont="1" applyFill="1" applyBorder="1" applyAlignment="1">
      <alignment horizontal="justify" vertical="center" wrapText="1"/>
    </xf>
    <xf numFmtId="0" fontId="4" fillId="0" borderId="20" xfId="0" applyFont="1" applyFill="1" applyBorder="1" applyAlignment="1">
      <alignment horizontal="justify" vertical="center" wrapText="1"/>
    </xf>
    <xf numFmtId="0" fontId="4" fillId="0" borderId="21" xfId="0" applyFont="1" applyFill="1" applyBorder="1" applyAlignment="1">
      <alignment horizontal="justify" vertical="center" wrapText="1"/>
    </xf>
    <xf numFmtId="0" fontId="4" fillId="0" borderId="22" xfId="0" applyFont="1" applyFill="1" applyBorder="1" applyAlignment="1">
      <alignment horizontal="justify" vertical="center" wrapText="1"/>
    </xf>
    <xf numFmtId="0" fontId="4" fillId="0" borderId="23" xfId="0" applyFont="1" applyFill="1" applyBorder="1" applyAlignment="1">
      <alignment horizontal="justify" vertical="center" wrapText="1"/>
    </xf>
    <xf numFmtId="0" fontId="4" fillId="0" borderId="1" xfId="0" applyFont="1" applyFill="1" applyBorder="1" applyAlignment="1">
      <alignment horizontal="justify" vertical="center" wrapText="1"/>
    </xf>
    <xf numFmtId="0" fontId="4" fillId="0" borderId="0" xfId="0" applyFont="1" applyFill="1" applyBorder="1" applyAlignment="1">
      <alignment horizontal="center" vertical="center" wrapText="1"/>
    </xf>
    <xf numFmtId="0" fontId="4" fillId="0" borderId="24" xfId="0" applyFont="1" applyFill="1" applyBorder="1" applyAlignment="1">
      <alignment horizontal="justify" vertical="center" wrapText="1"/>
    </xf>
    <xf numFmtId="0" fontId="4" fillId="0" borderId="1" xfId="0" applyFont="1" applyBorder="1" applyAlignment="1">
      <alignment horizontal="justify" vertical="center" wrapText="1"/>
    </xf>
    <xf numFmtId="0" fontId="4" fillId="0" borderId="25" xfId="0" applyFont="1" applyFill="1" applyBorder="1" applyAlignment="1">
      <alignment horizontal="justify" vertical="center" wrapText="1"/>
    </xf>
    <xf numFmtId="0" fontId="4" fillId="0" borderId="1" xfId="0" applyFont="1" applyFill="1" applyBorder="1" applyAlignment="1">
      <alignment horizontal="justify" vertical="center" wrapText="1"/>
    </xf>
    <xf numFmtId="0" fontId="3" fillId="4" borderId="1" xfId="0" applyFont="1" applyFill="1" applyBorder="1" applyAlignment="1">
      <alignment horizontal="center" vertical="center" wrapText="1"/>
    </xf>
    <xf numFmtId="0" fontId="4" fillId="4" borderId="1" xfId="1" applyFont="1" applyFill="1" applyBorder="1" applyAlignment="1">
      <alignment horizontal="justify" vertical="center" wrapText="1"/>
    </xf>
    <xf numFmtId="0" fontId="4" fillId="4" borderId="1" xfId="0" applyFont="1" applyFill="1" applyBorder="1" applyAlignment="1">
      <alignment horizontal="justify" vertical="center" wrapText="1"/>
    </xf>
    <xf numFmtId="0" fontId="4" fillId="0" borderId="5" xfId="0" applyFont="1" applyFill="1" applyBorder="1" applyAlignment="1">
      <alignment vertical="center" wrapText="1"/>
    </xf>
    <xf numFmtId="0" fontId="4" fillId="0" borderId="6" xfId="0" applyFont="1" applyFill="1" applyBorder="1" applyAlignment="1">
      <alignment vertical="center" wrapText="1"/>
    </xf>
    <xf numFmtId="0" fontId="15" fillId="0" borderId="0" xfId="0" applyFont="1" applyAlignment="1">
      <alignment horizontal="justify" vertical="center" wrapText="1"/>
    </xf>
    <xf numFmtId="0" fontId="15" fillId="0" borderId="1" xfId="0" applyFont="1" applyBorder="1" applyAlignment="1">
      <alignment horizontal="justify" vertical="center" wrapText="1"/>
    </xf>
    <xf numFmtId="0" fontId="16" fillId="0" borderId="1" xfId="0" applyFont="1" applyBorder="1" applyAlignment="1">
      <alignment vertical="center" wrapText="1"/>
    </xf>
    <xf numFmtId="0" fontId="16" fillId="0" borderId="0" xfId="0" applyFont="1" applyBorder="1" applyAlignment="1">
      <alignment vertical="center" wrapText="1"/>
    </xf>
    <xf numFmtId="0" fontId="15" fillId="4" borderId="0" xfId="0" applyFont="1" applyFill="1" applyAlignment="1">
      <alignment horizontal="justify" vertical="center" wrapText="1"/>
    </xf>
    <xf numFmtId="0" fontId="16" fillId="5" borderId="0" xfId="0" applyFont="1" applyFill="1" applyAlignment="1">
      <alignment horizontal="justify" vertical="center" wrapText="1"/>
    </xf>
    <xf numFmtId="0" fontId="4" fillId="0" borderId="1" xfId="0" applyFont="1" applyFill="1" applyBorder="1" applyAlignment="1">
      <alignment horizontal="justify" vertical="center" wrapText="1"/>
    </xf>
    <xf numFmtId="0" fontId="4" fillId="0" borderId="22" xfId="0" applyFont="1" applyFill="1" applyBorder="1" applyAlignment="1">
      <alignment horizontal="justify" vertical="center" wrapText="1"/>
    </xf>
    <xf numFmtId="0" fontId="11" fillId="0" borderId="0" xfId="0" applyFont="1" applyAlignment="1">
      <alignment horizontal="justify" vertical="center" wrapText="1"/>
    </xf>
    <xf numFmtId="0" fontId="13" fillId="0" borderId="0" xfId="0" applyFont="1" applyAlignment="1">
      <alignment horizontal="justify" vertical="center" wrapText="1"/>
    </xf>
    <xf numFmtId="0" fontId="4" fillId="0" borderId="22" xfId="0" applyFont="1" applyFill="1" applyBorder="1" applyAlignment="1">
      <alignment horizontal="justify" vertical="center" wrapText="1"/>
    </xf>
    <xf numFmtId="0" fontId="4" fillId="0" borderId="1" xfId="0" applyFont="1" applyFill="1" applyBorder="1" applyAlignment="1">
      <alignment horizontal="justify" vertical="center" wrapText="1"/>
    </xf>
    <xf numFmtId="0" fontId="4" fillId="0" borderId="0" xfId="0" applyFont="1" applyFill="1" applyBorder="1" applyAlignment="1">
      <alignment horizontal="justify" vertical="center" wrapText="1"/>
    </xf>
    <xf numFmtId="0" fontId="4" fillId="0" borderId="22" xfId="0" applyFont="1" applyFill="1" applyBorder="1" applyAlignment="1">
      <alignment horizontal="justify" vertical="center" wrapText="1"/>
    </xf>
    <xf numFmtId="0" fontId="4" fillId="6" borderId="5" xfId="0" applyFont="1" applyFill="1" applyBorder="1" applyAlignment="1">
      <alignment vertical="center" wrapText="1"/>
    </xf>
    <xf numFmtId="0" fontId="4" fillId="0" borderId="1" xfId="0" applyFont="1" applyFill="1" applyBorder="1" applyAlignment="1">
      <alignment horizontal="justify" vertical="center" wrapText="1"/>
    </xf>
    <xf numFmtId="0" fontId="4" fillId="4" borderId="3" xfId="0" applyFont="1" applyFill="1" applyBorder="1" applyAlignment="1">
      <alignment horizontal="justify" vertical="center" wrapText="1"/>
    </xf>
    <xf numFmtId="0" fontId="4" fillId="4" borderId="18" xfId="0" applyFont="1" applyFill="1" applyBorder="1" applyAlignment="1">
      <alignment horizontal="justify" vertical="center" wrapText="1"/>
    </xf>
    <xf numFmtId="0" fontId="4" fillId="4" borderId="16" xfId="0" applyFont="1" applyFill="1" applyBorder="1" applyAlignment="1">
      <alignment horizontal="justify" vertical="center" wrapText="1"/>
    </xf>
    <xf numFmtId="0" fontId="16" fillId="5" borderId="0" xfId="0" applyFont="1" applyFill="1" applyBorder="1" applyAlignment="1">
      <alignment vertical="center" wrapText="1"/>
    </xf>
    <xf numFmtId="0" fontId="4" fillId="0" borderId="1" xfId="0" applyFont="1" applyFill="1" applyBorder="1" applyAlignment="1">
      <alignment horizontal="justify" vertical="center" wrapText="1"/>
    </xf>
    <xf numFmtId="0" fontId="4" fillId="0" borderId="0" xfId="0" applyFont="1" applyFill="1" applyBorder="1" applyAlignment="1">
      <alignment horizontal="center" vertical="center" wrapText="1"/>
    </xf>
    <xf numFmtId="0" fontId="4" fillId="5" borderId="5" xfId="0" applyFont="1" applyFill="1" applyBorder="1" applyAlignment="1">
      <alignment vertical="center" wrapText="1"/>
    </xf>
    <xf numFmtId="0" fontId="4" fillId="5" borderId="27" xfId="0" applyFont="1" applyFill="1" applyBorder="1" applyAlignment="1">
      <alignment vertical="center" wrapText="1"/>
    </xf>
    <xf numFmtId="0" fontId="19" fillId="0" borderId="0" xfId="0" applyFont="1" applyAlignment="1">
      <alignment horizontal="center" vertical="center" wrapText="1"/>
    </xf>
    <xf numFmtId="0" fontId="19" fillId="0" borderId="0" xfId="0" applyFont="1" applyAlignment="1">
      <alignment horizontal="justify" vertical="center" wrapText="1"/>
    </xf>
    <xf numFmtId="0" fontId="18" fillId="0" borderId="0" xfId="0" applyFont="1" applyAlignment="1">
      <alignment horizontal="center" vertical="center" wrapText="1"/>
    </xf>
    <xf numFmtId="0" fontId="19" fillId="0" borderId="1" xfId="0" applyFont="1" applyBorder="1" applyAlignment="1">
      <alignment horizontal="justify" vertical="center" wrapText="1"/>
    </xf>
    <xf numFmtId="0" fontId="19" fillId="0" borderId="6" xfId="0" applyFont="1" applyBorder="1" applyAlignment="1">
      <alignment horizontal="justify" vertical="center" wrapText="1"/>
    </xf>
    <xf numFmtId="0" fontId="17" fillId="0" borderId="0" xfId="0" applyFont="1"/>
    <xf numFmtId="0" fontId="17" fillId="0" borderId="1" xfId="0" applyFont="1" applyBorder="1" applyAlignment="1">
      <alignment horizontal="center" vertical="center"/>
    </xf>
    <xf numFmtId="0" fontId="17" fillId="0" borderId="1" xfId="0" applyFont="1" applyBorder="1"/>
    <xf numFmtId="0" fontId="18" fillId="0" borderId="0" xfId="0" applyFont="1" applyAlignment="1">
      <alignment horizontal="justify" vertical="center" wrapText="1"/>
    </xf>
    <xf numFmtId="0" fontId="19" fillId="0" borderId="1" xfId="0" applyFont="1" applyBorder="1" applyAlignment="1">
      <alignment horizontal="justify" vertical="top" wrapText="1"/>
    </xf>
    <xf numFmtId="0" fontId="19" fillId="0" borderId="1" xfId="0" applyFont="1" applyBorder="1" applyAlignment="1">
      <alignment horizontal="left" vertical="center" wrapText="1"/>
    </xf>
    <xf numFmtId="0" fontId="19" fillId="0" borderId="6" xfId="0" applyFont="1" applyBorder="1" applyAlignment="1">
      <alignment horizontal="center" vertical="center" wrapText="1"/>
    </xf>
    <xf numFmtId="0" fontId="19" fillId="0" borderId="1" xfId="0" applyFont="1" applyBorder="1" applyAlignment="1">
      <alignment horizontal="center" vertical="center" wrapText="1"/>
    </xf>
    <xf numFmtId="0" fontId="18" fillId="3" borderId="1" xfId="0" applyFont="1" applyFill="1" applyBorder="1" applyAlignment="1">
      <alignment horizontal="center" vertical="center" wrapText="1"/>
    </xf>
    <xf numFmtId="0" fontId="19" fillId="0" borderId="6" xfId="0" applyFont="1" applyBorder="1" applyAlignment="1">
      <alignment horizontal="left" vertical="top" wrapText="1"/>
    </xf>
    <xf numFmtId="0" fontId="19" fillId="0" borderId="1" xfId="0" applyFont="1" applyBorder="1" applyAlignment="1">
      <alignment horizontal="justify" wrapText="1"/>
    </xf>
    <xf numFmtId="0" fontId="25" fillId="0" borderId="1" xfId="0" applyFont="1" applyBorder="1" applyAlignment="1">
      <alignment horizontal="center" vertical="center"/>
    </xf>
    <xf numFmtId="0" fontId="25" fillId="0" borderId="1" xfId="0" applyFont="1" applyBorder="1"/>
    <xf numFmtId="0" fontId="27" fillId="0" borderId="1" xfId="0" applyFont="1" applyBorder="1" applyAlignment="1">
      <alignment horizontal="center" vertical="center"/>
    </xf>
    <xf numFmtId="0" fontId="28" fillId="0" borderId="1" xfId="0" applyFont="1" applyBorder="1" applyAlignment="1">
      <alignment horizontal="center" vertical="center" wrapText="1"/>
    </xf>
    <xf numFmtId="0" fontId="28" fillId="0" borderId="1" xfId="0" applyFont="1" applyBorder="1" applyAlignment="1">
      <alignment horizontal="justify" vertical="center" wrapText="1"/>
    </xf>
    <xf numFmtId="0" fontId="28" fillId="0" borderId="1" xfId="0" applyFont="1" applyBorder="1" applyAlignment="1">
      <alignment horizontal="left" vertical="top" wrapText="1"/>
    </xf>
    <xf numFmtId="0" fontId="28" fillId="0" borderId="6" xfId="0" applyFont="1" applyBorder="1" applyAlignment="1">
      <alignment horizontal="justify" vertical="center" wrapText="1"/>
    </xf>
    <xf numFmtId="0" fontId="28" fillId="0" borderId="1" xfId="0" applyFont="1" applyBorder="1" applyAlignment="1">
      <alignment horizontal="left" vertical="center" wrapText="1"/>
    </xf>
    <xf numFmtId="0" fontId="28" fillId="0" borderId="1" xfId="0" applyFont="1" applyBorder="1" applyAlignment="1">
      <alignment vertical="center" wrapText="1"/>
    </xf>
    <xf numFmtId="0" fontId="28" fillId="0" borderId="1" xfId="0" applyFont="1" applyBorder="1" applyAlignment="1">
      <alignment horizontal="justify" vertical="top" wrapText="1"/>
    </xf>
    <xf numFmtId="0" fontId="24" fillId="3" borderId="1" xfId="0" applyFont="1" applyFill="1" applyBorder="1" applyAlignment="1">
      <alignment horizontal="center" vertical="center" wrapText="1"/>
    </xf>
    <xf numFmtId="0" fontId="28" fillId="0" borderId="0" xfId="0" applyFont="1" applyAlignment="1">
      <alignment vertical="center" wrapText="1"/>
    </xf>
    <xf numFmtId="0" fontId="28" fillId="0" borderId="0" xfId="0" applyFont="1" applyAlignment="1">
      <alignment horizontal="justify" vertical="center" wrapText="1"/>
    </xf>
    <xf numFmtId="0" fontId="28" fillId="0" borderId="31" xfId="0" applyFont="1" applyBorder="1" applyAlignment="1">
      <alignment vertical="center" wrapText="1"/>
    </xf>
    <xf numFmtId="0" fontId="28" fillId="0" borderId="0" xfId="0" applyFont="1" applyAlignment="1">
      <alignment horizontal="center" vertical="center" wrapText="1"/>
    </xf>
    <xf numFmtId="0" fontId="24" fillId="3" borderId="1" xfId="0" applyFont="1" applyFill="1" applyBorder="1" applyAlignment="1">
      <alignment vertical="center" wrapText="1"/>
    </xf>
    <xf numFmtId="0" fontId="29" fillId="3" borderId="1" xfId="0" applyFont="1" applyFill="1" applyBorder="1" applyAlignment="1">
      <alignment horizontal="center" vertical="center" wrapText="1"/>
    </xf>
    <xf numFmtId="0" fontId="24" fillId="0" borderId="0" xfId="0" applyFont="1" applyAlignment="1">
      <alignment horizontal="center" vertical="center" wrapText="1"/>
    </xf>
    <xf numFmtId="0" fontId="28" fillId="0" borderId="1" xfId="0" applyFont="1" applyBorder="1" applyAlignment="1">
      <alignment vertical="top" wrapText="1"/>
    </xf>
    <xf numFmtId="0" fontId="28" fillId="0" borderId="1" xfId="0" applyFont="1" applyFill="1" applyBorder="1" applyAlignment="1">
      <alignment horizontal="justify" vertical="center" wrapText="1"/>
    </xf>
    <xf numFmtId="0" fontId="28" fillId="0" borderId="1" xfId="0" applyFont="1" applyFill="1" applyBorder="1" applyAlignment="1">
      <alignment horizontal="justify" vertical="top" wrapText="1"/>
    </xf>
    <xf numFmtId="0" fontId="28" fillId="0" borderId="1" xfId="0" applyFont="1" applyFill="1" applyBorder="1" applyAlignment="1">
      <alignment horizontal="center" vertical="center" wrapText="1"/>
    </xf>
    <xf numFmtId="0" fontId="30" fillId="0" borderId="1" xfId="1" applyFont="1" applyFill="1" applyBorder="1" applyAlignment="1" applyProtection="1">
      <alignment horizontal="justify" vertical="center" wrapText="1"/>
    </xf>
    <xf numFmtId="0" fontId="28" fillId="2" borderId="1" xfId="0" applyFont="1" applyFill="1" applyBorder="1" applyAlignment="1">
      <alignment horizontal="justify" vertical="center" wrapText="1"/>
    </xf>
    <xf numFmtId="0" fontId="28" fillId="2" borderId="1" xfId="0" applyFont="1" applyFill="1" applyBorder="1" applyAlignment="1">
      <alignment horizontal="center" vertical="center" wrapText="1"/>
    </xf>
    <xf numFmtId="0" fontId="28" fillId="0" borderId="2" xfId="0" applyFont="1" applyBorder="1" applyAlignment="1">
      <alignment vertical="center" wrapText="1"/>
    </xf>
    <xf numFmtId="0" fontId="28" fillId="2" borderId="6" xfId="0" applyFont="1" applyFill="1" applyBorder="1" applyAlignment="1">
      <alignment horizontal="justify" vertical="center" wrapText="1"/>
    </xf>
    <xf numFmtId="0" fontId="28" fillId="0" borderId="0" xfId="0" applyFont="1" applyFill="1" applyAlignment="1">
      <alignment horizontal="center" vertical="center" wrapText="1"/>
    </xf>
    <xf numFmtId="0" fontId="28" fillId="0" borderId="0" xfId="0" applyFont="1" applyFill="1" applyAlignment="1">
      <alignment horizontal="justify" vertical="center" wrapText="1"/>
    </xf>
    <xf numFmtId="0" fontId="28" fillId="2" borderId="2" xfId="0" applyFont="1" applyFill="1" applyBorder="1" applyAlignment="1">
      <alignment horizontal="justify" vertical="center" wrapText="1"/>
    </xf>
    <xf numFmtId="0" fontId="28" fillId="2" borderId="0" xfId="0" applyFont="1" applyFill="1" applyAlignment="1">
      <alignment horizontal="center" vertical="center" wrapText="1"/>
    </xf>
    <xf numFmtId="0" fontId="28" fillId="2" borderId="0" xfId="0" applyFont="1" applyFill="1" applyAlignment="1">
      <alignment horizontal="justify" vertical="center" wrapText="1"/>
    </xf>
    <xf numFmtId="0" fontId="28" fillId="0" borderId="2" xfId="0" applyFont="1" applyBorder="1" applyAlignment="1">
      <alignment horizontal="justify" vertical="center" wrapText="1"/>
    </xf>
    <xf numFmtId="0" fontId="28" fillId="0" borderId="0" xfId="0" applyFont="1" applyAlignment="1">
      <alignment horizontal="left" vertical="center" wrapText="1"/>
    </xf>
    <xf numFmtId="0" fontId="25" fillId="0" borderId="0" xfId="0" applyFont="1"/>
    <xf numFmtId="0" fontId="25" fillId="0" borderId="1" xfId="0" applyFont="1" applyBorder="1" applyAlignment="1">
      <alignment horizontal="center" vertical="center" wrapText="1"/>
    </xf>
    <xf numFmtId="0" fontId="30" fillId="0" borderId="0" xfId="0" applyFont="1" applyAlignment="1">
      <alignment vertical="center" wrapText="1"/>
    </xf>
    <xf numFmtId="0" fontId="30" fillId="0" borderId="0" xfId="0" applyFont="1" applyAlignment="1">
      <alignment horizontal="justify" vertical="center" wrapText="1"/>
    </xf>
    <xf numFmtId="0" fontId="30" fillId="0" borderId="31" xfId="0" applyFont="1" applyBorder="1" applyAlignment="1">
      <alignment vertical="center" wrapText="1"/>
    </xf>
    <xf numFmtId="0" fontId="30" fillId="0" borderId="0" xfId="0" applyFont="1" applyAlignment="1">
      <alignment horizontal="center" vertical="center" wrapText="1"/>
    </xf>
    <xf numFmtId="0" fontId="31" fillId="3" borderId="1" xfId="0" applyFont="1" applyFill="1" applyBorder="1" applyAlignment="1">
      <alignment vertical="center" wrapText="1"/>
    </xf>
    <xf numFmtId="0" fontId="31" fillId="3" borderId="1" xfId="0" applyFont="1" applyFill="1" applyBorder="1" applyAlignment="1">
      <alignment horizontal="center" vertical="center" wrapText="1"/>
    </xf>
    <xf numFmtId="0" fontId="31" fillId="0" borderId="0" xfId="0" applyFont="1" applyAlignment="1">
      <alignment horizontal="center" vertical="center" wrapText="1"/>
    </xf>
    <xf numFmtId="0" fontId="30" fillId="0" borderId="1" xfId="0" applyFont="1" applyBorder="1" applyAlignment="1">
      <alignment horizontal="center" vertical="center" wrapText="1"/>
    </xf>
    <xf numFmtId="0" fontId="30" fillId="0" borderId="1" xfId="0" applyFont="1" applyBorder="1" applyAlignment="1">
      <alignment vertical="center" wrapText="1"/>
    </xf>
    <xf numFmtId="0" fontId="30" fillId="0" borderId="1" xfId="0" applyFont="1" applyBorder="1" applyAlignment="1">
      <alignment horizontal="justify" vertical="top" wrapText="1"/>
    </xf>
    <xf numFmtId="0" fontId="30" fillId="0" borderId="1" xfId="0" applyFont="1" applyBorder="1" applyAlignment="1">
      <alignment vertical="top" wrapText="1"/>
    </xf>
    <xf numFmtId="0" fontId="30" fillId="0" borderId="1" xfId="0" applyFont="1" applyBorder="1" applyAlignment="1">
      <alignment horizontal="justify" vertical="center" wrapText="1"/>
    </xf>
    <xf numFmtId="0" fontId="30" fillId="0" borderId="1" xfId="0" applyFont="1" applyFill="1" applyBorder="1" applyAlignment="1">
      <alignment horizontal="justify" vertical="center" wrapText="1"/>
    </xf>
    <xf numFmtId="0" fontId="30" fillId="0" borderId="1" xfId="0" applyFont="1" applyFill="1" applyBorder="1" applyAlignment="1">
      <alignment horizontal="justify" vertical="top" wrapText="1"/>
    </xf>
    <xf numFmtId="0" fontId="30" fillId="0" borderId="1" xfId="0" applyFont="1" applyFill="1" applyBorder="1" applyAlignment="1">
      <alignment horizontal="center" vertical="center" wrapText="1"/>
    </xf>
    <xf numFmtId="0" fontId="30" fillId="2" borderId="1" xfId="0" applyFont="1" applyFill="1" applyBorder="1" applyAlignment="1">
      <alignment horizontal="center" vertical="center" wrapText="1"/>
    </xf>
    <xf numFmtId="0" fontId="30" fillId="2" borderId="1" xfId="0" applyFont="1" applyFill="1" applyBorder="1" applyAlignment="1">
      <alignment horizontal="justify" vertical="center" wrapText="1"/>
    </xf>
    <xf numFmtId="0" fontId="28" fillId="2" borderId="1" xfId="0" applyFont="1" applyFill="1" applyBorder="1" applyAlignment="1">
      <alignment horizontal="left" vertical="top" wrapText="1"/>
    </xf>
    <xf numFmtId="0" fontId="25" fillId="0" borderId="1" xfId="0" applyFont="1" applyBorder="1" applyAlignment="1">
      <alignment vertical="center"/>
    </xf>
    <xf numFmtId="0" fontId="25" fillId="0" borderId="1" xfId="0" applyFont="1" applyBorder="1" applyAlignment="1">
      <alignment vertical="center" wrapText="1"/>
    </xf>
    <xf numFmtId="0" fontId="25" fillId="0" borderId="1" xfId="0" applyFont="1" applyBorder="1" applyAlignment="1">
      <alignment vertical="top" wrapText="1"/>
    </xf>
    <xf numFmtId="0" fontId="25" fillId="0" borderId="1" xfId="0" applyFont="1" applyBorder="1" applyAlignment="1">
      <alignment horizontal="left" vertical="top" wrapText="1"/>
    </xf>
    <xf numFmtId="0" fontId="25" fillId="0" borderId="1" xfId="0" applyFont="1" applyBorder="1" applyAlignment="1">
      <alignment horizontal="left" vertical="center" wrapText="1"/>
    </xf>
    <xf numFmtId="0" fontId="24" fillId="3" borderId="1" xfId="0" applyFont="1" applyFill="1" applyBorder="1" applyAlignment="1">
      <alignment horizontal="center" vertical="center" wrapText="1"/>
    </xf>
    <xf numFmtId="0" fontId="29" fillId="3" borderId="1" xfId="0" applyFont="1" applyFill="1" applyBorder="1" applyAlignment="1">
      <alignment horizontal="center" vertical="center" wrapText="1"/>
    </xf>
    <xf numFmtId="0" fontId="32" fillId="0" borderId="1" xfId="0" applyFont="1" applyBorder="1" applyAlignment="1">
      <alignment horizontal="center" vertical="center" wrapText="1"/>
    </xf>
    <xf numFmtId="0" fontId="27" fillId="0" borderId="1" xfId="0" applyFont="1" applyBorder="1" applyAlignment="1">
      <alignment wrapText="1"/>
    </xf>
    <xf numFmtId="0" fontId="32" fillId="0" borderId="1" xfId="0" applyFont="1" applyBorder="1" applyAlignment="1">
      <alignment vertical="center" wrapText="1"/>
    </xf>
    <xf numFmtId="0" fontId="32" fillId="0" borderId="1" xfId="0" applyFont="1" applyBorder="1" applyAlignment="1">
      <alignment horizontal="justify" vertical="center" wrapText="1"/>
    </xf>
    <xf numFmtId="0" fontId="27" fillId="0" borderId="1" xfId="0" applyFont="1" applyBorder="1" applyAlignment="1">
      <alignment horizontal="center" vertical="center" wrapText="1"/>
    </xf>
    <xf numFmtId="0" fontId="32" fillId="2" borderId="1"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33" fillId="0" borderId="1" xfId="0" applyFont="1" applyBorder="1" applyAlignment="1">
      <alignment horizontal="center" vertical="center"/>
    </xf>
    <xf numFmtId="0" fontId="30" fillId="0" borderId="1" xfId="0" applyFont="1" applyFill="1" applyBorder="1" applyAlignment="1">
      <alignment horizontal="center" vertical="top" wrapText="1"/>
    </xf>
    <xf numFmtId="0" fontId="28" fillId="0" borderId="1" xfId="0" applyFont="1" applyFill="1" applyBorder="1" applyAlignment="1">
      <alignment horizontal="center" vertical="top" wrapText="1"/>
    </xf>
    <xf numFmtId="0" fontId="24" fillId="2" borderId="1" xfId="0" applyFont="1" applyFill="1" applyBorder="1" applyAlignment="1">
      <alignment horizontal="center" vertical="center" wrapText="1"/>
    </xf>
    <xf numFmtId="0" fontId="28" fillId="0" borderId="1" xfId="0" applyFont="1" applyBorder="1" applyAlignment="1">
      <alignment horizontal="justify" vertical="top"/>
    </xf>
    <xf numFmtId="0" fontId="28" fillId="0" borderId="1" xfId="0" applyFont="1" applyBorder="1" applyAlignment="1">
      <alignment horizontal="justify" vertical="center"/>
    </xf>
    <xf numFmtId="0" fontId="24" fillId="3" borderId="1" xfId="0" applyFont="1" applyFill="1" applyBorder="1" applyAlignment="1">
      <alignment horizontal="center" vertical="center" wrapText="1"/>
    </xf>
    <xf numFmtId="0" fontId="26" fillId="3" borderId="1" xfId="0" applyFont="1" applyFill="1" applyBorder="1" applyAlignment="1">
      <alignment horizontal="center" vertical="center" wrapText="1"/>
    </xf>
    <xf numFmtId="0" fontId="32" fillId="0" borderId="1" xfId="0" applyFont="1" applyBorder="1" applyAlignment="1">
      <alignment horizontal="left" vertical="center" wrapText="1"/>
    </xf>
    <xf numFmtId="0" fontId="32" fillId="0" borderId="1" xfId="0" applyFont="1" applyBorder="1" applyAlignment="1">
      <alignment horizontal="justify" vertical="top" wrapText="1"/>
    </xf>
    <xf numFmtId="0" fontId="26" fillId="0" borderId="0" xfId="0" applyFont="1" applyAlignment="1">
      <alignment horizontal="center" vertical="center" wrapText="1"/>
    </xf>
    <xf numFmtId="0" fontId="27" fillId="0" borderId="1" xfId="0" applyFont="1" applyBorder="1" applyAlignment="1">
      <alignment horizontal="justify" vertical="center"/>
    </xf>
    <xf numFmtId="0" fontId="27" fillId="0" borderId="1" xfId="0" applyFont="1" applyBorder="1" applyAlignment="1">
      <alignment horizontal="justify" vertical="center" wrapText="1"/>
    </xf>
    <xf numFmtId="0" fontId="28" fillId="2" borderId="1" xfId="0" applyFont="1" applyFill="1" applyBorder="1" applyAlignment="1">
      <alignment horizontal="center" wrapText="1"/>
    </xf>
    <xf numFmtId="0" fontId="35" fillId="0" borderId="1" xfId="0" applyFont="1" applyFill="1" applyBorder="1" applyAlignment="1">
      <alignment horizontal="left" vertical="top" wrapText="1"/>
    </xf>
    <xf numFmtId="0" fontId="24" fillId="3" borderId="1" xfId="0" applyFont="1" applyFill="1" applyBorder="1" applyAlignment="1">
      <alignment horizontal="center" vertical="center" wrapText="1"/>
    </xf>
    <xf numFmtId="0" fontId="29" fillId="3" borderId="1" xfId="0" applyFont="1" applyFill="1" applyBorder="1" applyAlignment="1">
      <alignment horizontal="center" vertical="center" wrapText="1"/>
    </xf>
    <xf numFmtId="0" fontId="27" fillId="0" borderId="0" xfId="0" applyFont="1" applyBorder="1"/>
    <xf numFmtId="0" fontId="28" fillId="0" borderId="0" xfId="0" applyFont="1" applyBorder="1" applyAlignment="1">
      <alignment horizontal="center" vertical="center" wrapText="1"/>
    </xf>
    <xf numFmtId="0" fontId="28" fillId="0" borderId="0" xfId="0" applyFont="1" applyBorder="1" applyAlignment="1">
      <alignment horizontal="justify" vertical="center" wrapText="1"/>
    </xf>
    <xf numFmtId="0" fontId="28" fillId="0" borderId="0" xfId="0" applyFont="1" applyFill="1" applyBorder="1" applyAlignment="1">
      <alignment horizontal="center" vertical="center" wrapText="1"/>
    </xf>
    <xf numFmtId="0" fontId="28" fillId="0" borderId="0" xfId="0" applyFont="1" applyFill="1" applyBorder="1" applyAlignment="1">
      <alignment horizontal="justify" vertical="center" wrapText="1"/>
    </xf>
    <xf numFmtId="0" fontId="28" fillId="2" borderId="0" xfId="0" applyFont="1" applyFill="1" applyBorder="1" applyAlignment="1">
      <alignment horizontal="center" vertical="center" wrapText="1"/>
    </xf>
    <xf numFmtId="0" fontId="28" fillId="2" borderId="0" xfId="0" applyFont="1" applyFill="1" applyBorder="1" applyAlignment="1">
      <alignment horizontal="justify" vertical="center" wrapText="1"/>
    </xf>
    <xf numFmtId="0" fontId="28" fillId="0" borderId="0" xfId="0" applyFont="1" applyBorder="1" applyAlignment="1">
      <alignment vertical="center" wrapText="1"/>
    </xf>
    <xf numFmtId="0" fontId="28" fillId="0" borderId="0" xfId="0" applyFont="1" applyBorder="1" applyAlignment="1">
      <alignment horizontal="left" vertical="center" wrapText="1"/>
    </xf>
    <xf numFmtId="0" fontId="24" fillId="3" borderId="1" xfId="0" applyFont="1" applyFill="1" applyBorder="1" applyAlignment="1">
      <alignment horizontal="center" vertical="center" wrapText="1"/>
    </xf>
    <xf numFmtId="0" fontId="28" fillId="0" borderId="32" xfId="0" applyFont="1" applyBorder="1" applyAlignment="1">
      <alignment horizontal="center" vertical="center" wrapText="1"/>
    </xf>
    <xf numFmtId="0" fontId="28" fillId="0" borderId="0" xfId="0" applyFont="1" applyBorder="1" applyAlignment="1">
      <alignment horizontal="justify" vertical="top" wrapText="1"/>
    </xf>
    <xf numFmtId="0" fontId="25" fillId="0" borderId="0" xfId="0" applyFont="1" applyBorder="1" applyAlignment="1">
      <alignment horizontal="center" vertical="center"/>
    </xf>
    <xf numFmtId="0" fontId="25" fillId="0" borderId="0" xfId="0" applyFont="1" applyBorder="1" applyAlignment="1">
      <alignment horizontal="center" vertical="center" wrapText="1"/>
    </xf>
    <xf numFmtId="0" fontId="30" fillId="0" borderId="1" xfId="1" applyFont="1" applyFill="1" applyBorder="1" applyAlignment="1" applyProtection="1">
      <alignment horizontal="justify" vertical="top" wrapText="1"/>
    </xf>
    <xf numFmtId="0" fontId="28" fillId="0" borderId="0" xfId="0" applyFont="1" applyFill="1" applyBorder="1" applyAlignment="1">
      <alignment horizontal="justify" vertical="top" wrapText="1"/>
    </xf>
    <xf numFmtId="0" fontId="28" fillId="0" borderId="0" xfId="0" applyFont="1" applyFill="1" applyBorder="1" applyAlignment="1">
      <alignment horizontal="left" vertical="top" wrapText="1"/>
    </xf>
    <xf numFmtId="0" fontId="30" fillId="0" borderId="0" xfId="1" applyFont="1" applyFill="1" applyBorder="1" applyAlignment="1" applyProtection="1">
      <alignment horizontal="justify" vertical="top" wrapText="1"/>
    </xf>
    <xf numFmtId="0" fontId="28" fillId="0" borderId="0" xfId="0" applyFont="1" applyFill="1" applyBorder="1" applyAlignment="1">
      <alignment vertical="center" wrapText="1"/>
    </xf>
    <xf numFmtId="0" fontId="28" fillId="0" borderId="1" xfId="0" applyFont="1" applyFill="1" applyBorder="1" applyAlignment="1">
      <alignment horizontal="justify" vertical="top"/>
    </xf>
    <xf numFmtId="0" fontId="25" fillId="0" borderId="1" xfId="0" applyFont="1" applyBorder="1" applyAlignment="1">
      <alignment vertical="top"/>
    </xf>
    <xf numFmtId="0" fontId="25" fillId="0" borderId="0" xfId="0" applyFont="1" applyBorder="1"/>
    <xf numFmtId="0" fontId="30" fillId="2" borderId="1" xfId="1" applyFont="1" applyFill="1" applyBorder="1" applyAlignment="1" applyProtection="1">
      <alignment horizontal="justify" vertical="top" wrapText="1"/>
    </xf>
    <xf numFmtId="0" fontId="17" fillId="0" borderId="1" xfId="0" applyFont="1" applyBorder="1" applyAlignment="1">
      <alignment horizontal="left" vertical="top" wrapText="1"/>
    </xf>
    <xf numFmtId="0" fontId="24" fillId="3" borderId="1" xfId="0" applyFont="1" applyFill="1" applyBorder="1" applyAlignment="1">
      <alignment horizontal="center" vertical="center" wrapText="1"/>
    </xf>
    <xf numFmtId="0" fontId="24" fillId="3" borderId="1" xfId="0" applyFont="1" applyFill="1" applyBorder="1" applyAlignment="1">
      <alignment horizontal="center" vertical="center" wrapText="1"/>
    </xf>
    <xf numFmtId="0" fontId="28" fillId="2" borderId="2" xfId="0" applyFont="1" applyFill="1" applyBorder="1" applyAlignment="1">
      <alignment horizontal="center" vertical="center" wrapText="1"/>
    </xf>
    <xf numFmtId="0" fontId="28" fillId="2" borderId="2" xfId="0" applyFont="1" applyFill="1" applyBorder="1" applyAlignment="1">
      <alignment horizontal="left" vertical="top" wrapText="1"/>
    </xf>
    <xf numFmtId="0" fontId="28" fillId="0" borderId="2" xfId="0" applyFont="1" applyBorder="1" applyAlignment="1">
      <alignment horizontal="center" vertical="center" wrapText="1"/>
    </xf>
    <xf numFmtId="0" fontId="28" fillId="2" borderId="6" xfId="0" applyFont="1" applyFill="1" applyBorder="1" applyAlignment="1">
      <alignment horizontal="left" vertical="top" wrapText="1"/>
    </xf>
    <xf numFmtId="0" fontId="28" fillId="0" borderId="6" xfId="0" applyFont="1" applyBorder="1" applyAlignment="1">
      <alignment horizontal="center" vertical="center" wrapText="1"/>
    </xf>
    <xf numFmtId="0" fontId="25" fillId="0" borderId="2" xfId="0" applyFont="1" applyBorder="1" applyAlignment="1">
      <alignment horizontal="center" vertical="center"/>
    </xf>
    <xf numFmtId="0" fontId="25" fillId="0" borderId="2" xfId="0" applyFont="1" applyBorder="1" applyAlignment="1">
      <alignment horizontal="left" vertical="top" wrapText="1"/>
    </xf>
    <xf numFmtId="0" fontId="25" fillId="0" borderId="5" xfId="0" applyFont="1" applyBorder="1" applyAlignment="1">
      <alignment horizontal="center" vertical="center"/>
    </xf>
    <xf numFmtId="0" fontId="25" fillId="0" borderId="5" xfId="0" applyFont="1" applyBorder="1" applyAlignment="1">
      <alignment horizontal="left" vertical="top" wrapText="1"/>
    </xf>
    <xf numFmtId="0" fontId="28" fillId="2" borderId="5" xfId="0" applyFont="1" applyFill="1" applyBorder="1" applyAlignment="1">
      <alignment horizontal="left" vertical="top" wrapText="1"/>
    </xf>
    <xf numFmtId="0" fontId="28" fillId="0" borderId="5" xfId="0" applyFont="1" applyBorder="1" applyAlignment="1">
      <alignment horizontal="center" vertical="center" wrapText="1"/>
    </xf>
    <xf numFmtId="0" fontId="25" fillId="0" borderId="6" xfId="0" applyFont="1" applyBorder="1" applyAlignment="1">
      <alignment horizontal="left" vertical="top" wrapText="1"/>
    </xf>
    <xf numFmtId="0" fontId="25" fillId="0" borderId="6" xfId="0" applyFont="1" applyBorder="1" applyAlignment="1">
      <alignment horizontal="center" vertical="center"/>
    </xf>
    <xf numFmtId="0" fontId="38" fillId="0" borderId="0" xfId="0" applyFont="1" applyAlignment="1">
      <alignment horizontal="left" vertical="center" readingOrder="2"/>
    </xf>
    <xf numFmtId="0" fontId="24" fillId="3" borderId="1" xfId="0" applyFont="1" applyFill="1" applyBorder="1" applyAlignment="1">
      <alignment horizontal="center" vertical="center" wrapText="1"/>
    </xf>
    <xf numFmtId="0" fontId="28" fillId="0" borderId="2" xfId="0" applyFont="1" applyBorder="1" applyAlignment="1">
      <alignment horizontal="center" vertical="center" wrapText="1"/>
    </xf>
    <xf numFmtId="0" fontId="28" fillId="0" borderId="1" xfId="0" applyFont="1" applyBorder="1" applyAlignment="1">
      <alignment horizontal="center" vertical="center" wrapText="1"/>
    </xf>
    <xf numFmtId="0" fontId="28" fillId="0" borderId="0" xfId="0" applyFont="1" applyAlignment="1">
      <alignment horizontal="justify" vertical="center"/>
    </xf>
    <xf numFmtId="0" fontId="39" fillId="0" borderId="0" xfId="0" applyFont="1" applyAlignment="1">
      <alignment horizontal="left" vertical="center" readingOrder="2"/>
    </xf>
    <xf numFmtId="0" fontId="25" fillId="0" borderId="1" xfId="0" applyNumberFormat="1" applyFont="1" applyBorder="1" applyAlignment="1">
      <alignment horizontal="center" vertical="center"/>
    </xf>
    <xf numFmtId="0" fontId="32" fillId="0" borderId="1" xfId="0" applyFont="1" applyBorder="1" applyAlignment="1">
      <alignment vertical="top" wrapText="1"/>
    </xf>
    <xf numFmtId="0" fontId="25" fillId="0" borderId="0" xfId="0" applyFont="1" applyBorder="1" applyAlignment="1">
      <alignment vertical="center"/>
    </xf>
    <xf numFmtId="0" fontId="25" fillId="0" borderId="0" xfId="0" applyFont="1" applyBorder="1" applyAlignment="1">
      <alignment vertical="center" wrapText="1"/>
    </xf>
    <xf numFmtId="0" fontId="25" fillId="0" borderId="0" xfId="0" applyFont="1" applyBorder="1" applyAlignment="1">
      <alignment vertical="top" wrapText="1"/>
    </xf>
    <xf numFmtId="0" fontId="28" fillId="0" borderId="0" xfId="0" applyNumberFormat="1" applyFont="1" applyBorder="1" applyAlignment="1">
      <alignment vertical="center" wrapText="1"/>
    </xf>
    <xf numFmtId="0" fontId="25" fillId="0" borderId="0" xfId="0" applyFont="1" applyBorder="1" applyAlignment="1">
      <alignment horizontal="left" vertical="top" wrapText="1"/>
    </xf>
    <xf numFmtId="0" fontId="28" fillId="2" borderId="0" xfId="0" applyFont="1" applyFill="1" applyBorder="1" applyAlignment="1">
      <alignment horizontal="left" vertical="top" wrapText="1"/>
    </xf>
    <xf numFmtId="0" fontId="28" fillId="0" borderId="0" xfId="0" applyFont="1" applyBorder="1" applyAlignment="1">
      <alignment horizontal="left" vertical="top" wrapText="1"/>
    </xf>
    <xf numFmtId="0" fontId="28" fillId="0" borderId="0" xfId="0" applyFont="1" applyBorder="1" applyAlignment="1">
      <alignment horizontal="justify" vertical="center"/>
    </xf>
    <xf numFmtId="0" fontId="0" fillId="0" borderId="1" xfId="0" applyBorder="1" applyAlignment="1">
      <alignment horizontal="center" vertical="center"/>
    </xf>
    <xf numFmtId="0" fontId="0" fillId="0" borderId="1" xfId="0" applyBorder="1"/>
    <xf numFmtId="0" fontId="18" fillId="3" borderId="1" xfId="0" applyFont="1" applyFill="1" applyBorder="1" applyAlignment="1">
      <alignment horizontal="center" vertical="center" wrapText="1"/>
    </xf>
    <xf numFmtId="0" fontId="41" fillId="0" borderId="0" xfId="0" applyFont="1" applyAlignment="1">
      <alignment horizontal="left" vertical="center" readingOrder="2"/>
    </xf>
    <xf numFmtId="0" fontId="17" fillId="0" borderId="1" xfId="0" applyFont="1" applyBorder="1" applyAlignment="1">
      <alignment vertical="top" wrapText="1"/>
    </xf>
    <xf numFmtId="0" fontId="4" fillId="0" borderId="2" xfId="0" applyFont="1" applyFill="1" applyBorder="1" applyAlignment="1">
      <alignment horizontal="justify" vertical="center" wrapText="1"/>
    </xf>
    <xf numFmtId="0" fontId="0" fillId="0" borderId="5" xfId="0" applyBorder="1"/>
    <xf numFmtId="0" fontId="0" fillId="0" borderId="6" xfId="0" applyBorder="1"/>
    <xf numFmtId="0" fontId="4" fillId="0" borderId="5" xfId="0" applyFont="1" applyFill="1" applyBorder="1" applyAlignment="1">
      <alignment horizontal="justify" vertical="center" wrapText="1"/>
    </xf>
    <xf numFmtId="0" fontId="4" fillId="0" borderId="6" xfId="0" applyFont="1" applyFill="1" applyBorder="1" applyAlignment="1">
      <alignment horizontal="justify" vertical="center" wrapText="1"/>
    </xf>
    <xf numFmtId="0" fontId="4" fillId="0" borderId="1" xfId="0" applyFont="1" applyFill="1" applyBorder="1" applyAlignment="1">
      <alignment horizontal="justify" vertical="center" wrapText="1"/>
    </xf>
    <xf numFmtId="0" fontId="4" fillId="4" borderId="2" xfId="0" applyFont="1" applyFill="1" applyBorder="1" applyAlignment="1">
      <alignment horizontal="justify" vertical="center" wrapText="1"/>
    </xf>
    <xf numFmtId="0" fontId="4" fillId="4" borderId="5" xfId="0" applyFont="1" applyFill="1" applyBorder="1" applyAlignment="1">
      <alignment horizontal="justify" vertical="center" wrapText="1"/>
    </xf>
    <xf numFmtId="0" fontId="4" fillId="0" borderId="5"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5" borderId="5" xfId="0" applyFont="1" applyFill="1" applyBorder="1" applyAlignment="1">
      <alignment horizontal="center" vertical="center" wrapText="1"/>
    </xf>
    <xf numFmtId="0" fontId="4" fillId="5" borderId="6"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4" fillId="0" borderId="7" xfId="0" applyFont="1" applyFill="1" applyBorder="1" applyAlignment="1">
      <alignment horizontal="justify" vertical="center" wrapText="1"/>
    </xf>
    <xf numFmtId="0" fontId="4" fillId="0" borderId="9" xfId="0" applyFont="1" applyFill="1" applyBorder="1" applyAlignment="1">
      <alignment horizontal="justify" vertical="center" wrapText="1"/>
    </xf>
    <xf numFmtId="0" fontId="4" fillId="0" borderId="28" xfId="0" applyFont="1" applyFill="1" applyBorder="1" applyAlignment="1">
      <alignment horizontal="justify" vertical="center" wrapText="1"/>
    </xf>
    <xf numFmtId="0" fontId="4" fillId="0" borderId="8" xfId="0" applyFont="1" applyFill="1" applyBorder="1" applyAlignment="1">
      <alignment horizontal="justify" vertical="center" wrapText="1"/>
    </xf>
    <xf numFmtId="0" fontId="4" fillId="0" borderId="10" xfId="0" applyFont="1" applyFill="1" applyBorder="1" applyAlignment="1">
      <alignment horizontal="justify" vertical="center" wrapText="1"/>
    </xf>
    <xf numFmtId="0" fontId="4" fillId="0" borderId="11" xfId="0" applyFont="1" applyFill="1" applyBorder="1" applyAlignment="1">
      <alignment horizontal="justify" vertical="center" wrapText="1"/>
    </xf>
    <xf numFmtId="0" fontId="4" fillId="5" borderId="2" xfId="0" applyFont="1" applyFill="1" applyBorder="1" applyAlignment="1">
      <alignment horizontal="center" vertical="center" wrapText="1"/>
    </xf>
    <xf numFmtId="0" fontId="4" fillId="0" borderId="22" xfId="0" applyFont="1" applyFill="1" applyBorder="1" applyAlignment="1">
      <alignment horizontal="justify" vertical="center" wrapText="1"/>
    </xf>
    <xf numFmtId="0" fontId="4" fillId="0" borderId="12" xfId="0" applyFont="1" applyFill="1" applyBorder="1" applyAlignment="1">
      <alignment horizontal="justify" vertical="center" wrapText="1"/>
    </xf>
    <xf numFmtId="0" fontId="4" fillId="0" borderId="13" xfId="0" applyFont="1" applyFill="1" applyBorder="1" applyAlignment="1">
      <alignment horizontal="justify" vertical="center" wrapText="1"/>
    </xf>
    <xf numFmtId="0" fontId="4" fillId="0" borderId="0" xfId="0" applyFont="1" applyFill="1" applyBorder="1" applyAlignment="1">
      <alignment horizontal="justify" vertical="center" wrapText="1"/>
    </xf>
    <xf numFmtId="0" fontId="3" fillId="3" borderId="1" xfId="0" applyFont="1" applyFill="1" applyBorder="1" applyAlignment="1">
      <alignment horizontal="center" vertical="center" wrapText="1"/>
    </xf>
    <xf numFmtId="0" fontId="4" fillId="0" borderId="0" xfId="0" applyFont="1" applyBorder="1" applyAlignment="1">
      <alignment horizontal="center" vertical="center" wrapText="1"/>
    </xf>
    <xf numFmtId="0" fontId="4" fillId="0" borderId="14" xfId="0" applyFont="1" applyFill="1" applyBorder="1" applyAlignment="1">
      <alignment horizontal="justify" vertical="center" wrapText="1"/>
    </xf>
    <xf numFmtId="0" fontId="4" fillId="0" borderId="15" xfId="0" applyFont="1" applyFill="1" applyBorder="1" applyAlignment="1">
      <alignment horizontal="justify" vertical="center" wrapText="1"/>
    </xf>
    <xf numFmtId="0" fontId="4" fillId="0" borderId="4" xfId="0" applyFont="1" applyFill="1" applyBorder="1" applyAlignment="1">
      <alignment horizontal="justify" vertical="center" wrapText="1"/>
    </xf>
    <xf numFmtId="0" fontId="4" fillId="0" borderId="2" xfId="1" applyFont="1" applyFill="1" applyBorder="1" applyAlignment="1">
      <alignment horizontal="center" vertical="center" wrapText="1"/>
    </xf>
    <xf numFmtId="0" fontId="4" fillId="0" borderId="5" xfId="1" applyFont="1" applyFill="1" applyBorder="1" applyAlignment="1">
      <alignment horizontal="center" vertical="center" wrapText="1"/>
    </xf>
    <xf numFmtId="0" fontId="4" fillId="0" borderId="6" xfId="1" applyFont="1" applyFill="1" applyBorder="1" applyAlignment="1">
      <alignment horizontal="center" vertical="center" wrapText="1"/>
    </xf>
    <xf numFmtId="0" fontId="2" fillId="0" borderId="2" xfId="1" applyFont="1" applyFill="1" applyBorder="1" applyAlignment="1">
      <alignment horizontal="center" vertical="center" wrapText="1"/>
    </xf>
    <xf numFmtId="0" fontId="2" fillId="0" borderId="5" xfId="1" applyFont="1" applyFill="1" applyBorder="1" applyAlignment="1">
      <alignment horizontal="center" vertical="center" wrapText="1"/>
    </xf>
    <xf numFmtId="0" fontId="2" fillId="0" borderId="6" xfId="1" applyFont="1" applyFill="1" applyBorder="1" applyAlignment="1">
      <alignment horizontal="center" vertical="center" wrapText="1"/>
    </xf>
    <xf numFmtId="0" fontId="4" fillId="0" borderId="0" xfId="0" applyFont="1" applyFill="1" applyBorder="1" applyAlignment="1">
      <alignment horizontal="center" vertical="center" wrapText="1"/>
    </xf>
    <xf numFmtId="0" fontId="16" fillId="0" borderId="26" xfId="0" applyFont="1" applyBorder="1" applyAlignment="1">
      <alignment horizontal="center" vertical="center" wrapText="1"/>
    </xf>
    <xf numFmtId="0" fontId="16" fillId="0" borderId="0" xfId="0" applyFont="1" applyBorder="1" applyAlignment="1">
      <alignment horizontal="center" vertical="center" wrapText="1"/>
    </xf>
    <xf numFmtId="9" fontId="4" fillId="0" borderId="17" xfId="0" applyNumberFormat="1" applyFont="1" applyFill="1" applyBorder="1" applyAlignment="1">
      <alignment horizontal="center" vertical="center" wrapText="1"/>
    </xf>
    <xf numFmtId="0" fontId="4" fillId="0" borderId="17" xfId="0" applyFont="1" applyFill="1" applyBorder="1" applyAlignment="1">
      <alignment horizontal="center" vertical="center" wrapText="1"/>
    </xf>
    <xf numFmtId="9" fontId="4" fillId="0" borderId="2" xfId="0" applyNumberFormat="1" applyFont="1" applyFill="1" applyBorder="1" applyAlignment="1">
      <alignment horizontal="center" vertical="center" wrapText="1"/>
    </xf>
    <xf numFmtId="9" fontId="4" fillId="0" borderId="5" xfId="0" applyNumberFormat="1" applyFont="1" applyFill="1" applyBorder="1" applyAlignment="1">
      <alignment horizontal="center" vertical="center" wrapText="1"/>
    </xf>
    <xf numFmtId="164" fontId="4" fillId="0" borderId="1" xfId="0" applyNumberFormat="1"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11" fillId="0" borderId="6" xfId="0" applyFont="1" applyFill="1" applyBorder="1" applyAlignment="1">
      <alignment horizontal="center" vertical="center" wrapText="1"/>
    </xf>
    <xf numFmtId="9" fontId="4" fillId="0" borderId="2" xfId="1" applyNumberFormat="1" applyFont="1" applyFill="1" applyBorder="1" applyAlignment="1">
      <alignment horizontal="center" vertical="center" wrapText="1"/>
    </xf>
    <xf numFmtId="0" fontId="4" fillId="6" borderId="1" xfId="0" applyFont="1" applyFill="1" applyBorder="1" applyAlignment="1">
      <alignment horizontal="center" vertical="center" wrapText="1"/>
    </xf>
    <xf numFmtId="0" fontId="24" fillId="3" borderId="1" xfId="0" applyFont="1" applyFill="1" applyBorder="1" applyAlignment="1">
      <alignment horizontal="center" vertical="center" wrapText="1"/>
    </xf>
    <xf numFmtId="0" fontId="24" fillId="3" borderId="1" xfId="0" applyFont="1" applyFill="1" applyBorder="1" applyAlignment="1">
      <alignment horizontal="left" vertical="center" wrapText="1"/>
    </xf>
    <xf numFmtId="0" fontId="24" fillId="3" borderId="1" xfId="0" applyFont="1" applyFill="1" applyBorder="1" applyAlignment="1">
      <alignment vertical="top" wrapText="1"/>
    </xf>
    <xf numFmtId="0" fontId="24" fillId="3" borderId="18" xfId="0" applyFont="1" applyFill="1" applyBorder="1" applyAlignment="1">
      <alignment horizontal="center" vertical="center" wrapText="1"/>
    </xf>
    <xf numFmtId="0" fontId="24" fillId="3" borderId="29" xfId="0" applyFont="1" applyFill="1" applyBorder="1" applyAlignment="1">
      <alignment horizontal="center" vertical="center" wrapText="1"/>
    </xf>
    <xf numFmtId="0" fontId="24" fillId="3" borderId="30" xfId="0" applyFont="1" applyFill="1" applyBorder="1" applyAlignment="1">
      <alignment horizontal="center" vertical="center" wrapText="1"/>
    </xf>
    <xf numFmtId="0" fontId="31" fillId="3" borderId="1" xfId="0" applyFont="1" applyFill="1" applyBorder="1" applyAlignment="1">
      <alignment horizontal="center" vertical="center" wrapText="1"/>
    </xf>
    <xf numFmtId="0" fontId="31" fillId="3" borderId="1" xfId="0" applyFont="1" applyFill="1" applyBorder="1" applyAlignment="1">
      <alignment horizontal="left" vertical="center" wrapText="1"/>
    </xf>
    <xf numFmtId="0" fontId="31" fillId="3" borderId="1" xfId="0" applyFont="1" applyFill="1" applyBorder="1" applyAlignment="1">
      <alignment vertical="top" wrapText="1"/>
    </xf>
    <xf numFmtId="0" fontId="31" fillId="3" borderId="18" xfId="0" applyFont="1" applyFill="1" applyBorder="1" applyAlignment="1">
      <alignment horizontal="center" vertical="center" wrapText="1"/>
    </xf>
    <xf numFmtId="0" fontId="31" fillId="3" borderId="29" xfId="0" applyFont="1" applyFill="1" applyBorder="1" applyAlignment="1">
      <alignment horizontal="center" vertical="center" wrapText="1"/>
    </xf>
    <xf numFmtId="0" fontId="31" fillId="3" borderId="30" xfId="0" applyFont="1" applyFill="1" applyBorder="1" applyAlignment="1">
      <alignment horizontal="center" vertical="center" wrapText="1"/>
    </xf>
    <xf numFmtId="0" fontId="28" fillId="0" borderId="2" xfId="0" applyFont="1" applyBorder="1" applyAlignment="1">
      <alignment horizontal="center" vertical="center" wrapText="1"/>
    </xf>
    <xf numFmtId="0" fontId="28" fillId="0" borderId="5" xfId="0" applyFont="1" applyBorder="1" applyAlignment="1">
      <alignment horizontal="center" vertical="center" wrapText="1"/>
    </xf>
    <xf numFmtId="0" fontId="28" fillId="0" borderId="6" xfId="0" applyFont="1" applyBorder="1" applyAlignment="1">
      <alignment horizontal="center" vertical="center" wrapText="1"/>
    </xf>
    <xf numFmtId="0" fontId="25" fillId="0" borderId="2" xfId="0" applyFont="1" applyBorder="1" applyAlignment="1">
      <alignment horizontal="center" vertical="center"/>
    </xf>
    <xf numFmtId="0" fontId="25" fillId="0" borderId="5" xfId="0" applyFont="1" applyBorder="1" applyAlignment="1">
      <alignment horizontal="center" vertical="center"/>
    </xf>
    <xf numFmtId="0" fontId="25" fillId="0" borderId="6" xfId="0" applyFont="1" applyBorder="1" applyAlignment="1">
      <alignment horizontal="center" vertical="center"/>
    </xf>
    <xf numFmtId="0" fontId="25" fillId="0" borderId="2" xfId="0" applyFont="1" applyBorder="1" applyAlignment="1">
      <alignment horizontal="left" vertical="top" wrapText="1"/>
    </xf>
    <xf numFmtId="0" fontId="25" fillId="0" borderId="5" xfId="0" applyFont="1" applyBorder="1" applyAlignment="1">
      <alignment horizontal="left" vertical="top" wrapText="1"/>
    </xf>
    <xf numFmtId="0" fontId="25" fillId="0" borderId="6" xfId="0" applyFont="1" applyBorder="1" applyAlignment="1">
      <alignment horizontal="left" vertical="top" wrapText="1"/>
    </xf>
    <xf numFmtId="0" fontId="28" fillId="2" borderId="2" xfId="0" applyFont="1" applyFill="1" applyBorder="1" applyAlignment="1">
      <alignment horizontal="left" vertical="top" wrapText="1"/>
    </xf>
    <xf numFmtId="0" fontId="28" fillId="2" borderId="5" xfId="0" applyFont="1" applyFill="1" applyBorder="1" applyAlignment="1">
      <alignment horizontal="left" vertical="top" wrapText="1"/>
    </xf>
    <xf numFmtId="0" fontId="28" fillId="2" borderId="6" xfId="0" applyFont="1" applyFill="1" applyBorder="1" applyAlignment="1">
      <alignment horizontal="left" vertical="top" wrapText="1"/>
    </xf>
    <xf numFmtId="0" fontId="25" fillId="0" borderId="2" xfId="0" applyFont="1" applyBorder="1" applyAlignment="1">
      <alignment horizontal="left" vertical="center" wrapText="1"/>
    </xf>
    <xf numFmtId="0" fontId="25" fillId="0" borderId="5" xfId="0" applyFont="1" applyBorder="1" applyAlignment="1">
      <alignment horizontal="left" vertical="center" wrapText="1"/>
    </xf>
    <xf numFmtId="0" fontId="28" fillId="0" borderId="2" xfId="0" applyFont="1" applyBorder="1" applyAlignment="1">
      <alignment vertical="top" wrapText="1"/>
    </xf>
    <xf numFmtId="0" fontId="28" fillId="0" borderId="5" xfId="0" applyFont="1" applyBorder="1" applyAlignment="1">
      <alignment vertical="top" wrapText="1"/>
    </xf>
    <xf numFmtId="0" fontId="28" fillId="8" borderId="2" xfId="0" applyFont="1" applyFill="1" applyBorder="1" applyAlignment="1">
      <alignment horizontal="center" vertical="center" wrapText="1"/>
    </xf>
    <xf numFmtId="0" fontId="28" fillId="8" borderId="5" xfId="0" applyFont="1" applyFill="1" applyBorder="1" applyAlignment="1">
      <alignment horizontal="center" vertical="center" wrapText="1"/>
    </xf>
    <xf numFmtId="0" fontId="28" fillId="8" borderId="6" xfId="0" applyFont="1" applyFill="1" applyBorder="1" applyAlignment="1">
      <alignment horizontal="center" vertical="center" wrapText="1"/>
    </xf>
    <xf numFmtId="0" fontId="28" fillId="2" borderId="2" xfId="0" applyFont="1" applyFill="1" applyBorder="1" applyAlignment="1">
      <alignment horizontal="center" vertical="center" wrapText="1"/>
    </xf>
    <xf numFmtId="0" fontId="28" fillId="2" borderId="6" xfId="0" applyFont="1" applyFill="1" applyBorder="1" applyAlignment="1">
      <alignment horizontal="center" vertical="center" wrapText="1"/>
    </xf>
    <xf numFmtId="0" fontId="24" fillId="3" borderId="18" xfId="0" applyFont="1" applyFill="1" applyBorder="1" applyAlignment="1">
      <alignment horizontal="left" vertical="center" wrapText="1"/>
    </xf>
    <xf numFmtId="0" fontId="24" fillId="3" borderId="29" xfId="0" applyFont="1" applyFill="1" applyBorder="1" applyAlignment="1">
      <alignment horizontal="left" vertical="center" wrapText="1"/>
    </xf>
    <xf numFmtId="0" fontId="24" fillId="3" borderId="30" xfId="0" applyFont="1" applyFill="1" applyBorder="1" applyAlignment="1">
      <alignment horizontal="left" vertical="center" wrapText="1"/>
    </xf>
    <xf numFmtId="0" fontId="24" fillId="3" borderId="2" xfId="0" applyFont="1" applyFill="1" applyBorder="1" applyAlignment="1">
      <alignment horizontal="center" vertical="center" wrapText="1"/>
    </xf>
    <xf numFmtId="0" fontId="24" fillId="3" borderId="5" xfId="0" applyFont="1" applyFill="1" applyBorder="1" applyAlignment="1">
      <alignment horizontal="center" vertical="center" wrapText="1"/>
    </xf>
    <xf numFmtId="0" fontId="24" fillId="3" borderId="6" xfId="0" applyFont="1" applyFill="1" applyBorder="1" applyAlignment="1">
      <alignment horizontal="center" vertical="center" wrapText="1"/>
    </xf>
    <xf numFmtId="0" fontId="25" fillId="0" borderId="2" xfId="0" applyNumberFormat="1" applyFont="1" applyBorder="1" applyAlignment="1">
      <alignment horizontal="center" vertical="center"/>
    </xf>
    <xf numFmtId="0" fontId="25" fillId="0" borderId="6" xfId="0" applyNumberFormat="1" applyFont="1" applyBorder="1" applyAlignment="1">
      <alignment horizontal="center" vertical="center"/>
    </xf>
    <xf numFmtId="0" fontId="25" fillId="0" borderId="2" xfId="0" applyFont="1" applyBorder="1" applyAlignment="1">
      <alignment horizontal="center" vertical="center" wrapText="1"/>
    </xf>
    <xf numFmtId="0" fontId="25" fillId="0" borderId="6" xfId="0" applyFont="1" applyBorder="1" applyAlignment="1">
      <alignment horizontal="center" vertical="center" wrapText="1"/>
    </xf>
    <xf numFmtId="0" fontId="25" fillId="0" borderId="2" xfId="0" applyFont="1" applyBorder="1" applyAlignment="1">
      <alignment horizontal="center" vertical="top" wrapText="1"/>
    </xf>
    <xf numFmtId="0" fontId="25" fillId="0" borderId="6" xfId="0" applyFont="1" applyBorder="1" applyAlignment="1">
      <alignment horizontal="center" vertical="top" wrapText="1"/>
    </xf>
    <xf numFmtId="0" fontId="28" fillId="0" borderId="2" xfId="0" applyNumberFormat="1" applyFont="1" applyBorder="1" applyAlignment="1">
      <alignment horizontal="center" vertical="center" wrapText="1"/>
    </xf>
    <xf numFmtId="0" fontId="28" fillId="0" borderId="6" xfId="0" applyNumberFormat="1" applyFont="1" applyBorder="1" applyAlignment="1">
      <alignment horizontal="center" vertical="center" wrapText="1"/>
    </xf>
    <xf numFmtId="0" fontId="28" fillId="0" borderId="1"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5" xfId="0" applyFont="1" applyBorder="1" applyAlignment="1">
      <alignment horizontal="center" vertical="top" wrapText="1"/>
    </xf>
    <xf numFmtId="0" fontId="25" fillId="0" borderId="6" xfId="0" applyFont="1" applyBorder="1" applyAlignment="1">
      <alignment horizontal="left" vertical="center" wrapText="1"/>
    </xf>
    <xf numFmtId="0" fontId="24" fillId="7" borderId="1" xfId="0" applyFont="1" applyFill="1" applyBorder="1" applyAlignment="1">
      <alignment horizontal="center" vertical="center" wrapText="1"/>
    </xf>
    <xf numFmtId="0" fontId="28" fillId="3" borderId="1" xfId="0" applyFont="1" applyFill="1" applyBorder="1" applyAlignment="1">
      <alignment vertical="top" wrapText="1"/>
    </xf>
    <xf numFmtId="0" fontId="28" fillId="0" borderId="0" xfId="0" applyFont="1" applyBorder="1" applyAlignment="1">
      <alignment horizontal="center" vertical="center" wrapText="1"/>
    </xf>
    <xf numFmtId="0" fontId="32" fillId="0" borderId="1" xfId="0" applyFont="1" applyBorder="1" applyAlignment="1">
      <alignment horizontal="center" vertical="center" wrapText="1"/>
    </xf>
    <xf numFmtId="0" fontId="32" fillId="2" borderId="1" xfId="0" applyFont="1" applyFill="1" applyBorder="1" applyAlignment="1">
      <alignment horizontal="center" vertical="center" wrapText="1"/>
    </xf>
    <xf numFmtId="0" fontId="32" fillId="0" borderId="1" xfId="0" applyFont="1" applyBorder="1" applyAlignment="1">
      <alignment horizontal="left" vertical="center" wrapText="1"/>
    </xf>
    <xf numFmtId="0" fontId="32" fillId="0" borderId="1" xfId="0" applyFont="1" applyBorder="1" applyAlignment="1">
      <alignment horizontal="left" vertical="top" wrapText="1"/>
    </xf>
    <xf numFmtId="0" fontId="32" fillId="2" borderId="2" xfId="0" applyFont="1" applyFill="1" applyBorder="1" applyAlignment="1">
      <alignment horizontal="center" vertical="center" wrapText="1"/>
    </xf>
    <xf numFmtId="0" fontId="32" fillId="2" borderId="5" xfId="0" applyFont="1" applyFill="1" applyBorder="1" applyAlignment="1">
      <alignment horizontal="center" vertical="center" wrapText="1"/>
    </xf>
    <xf numFmtId="0" fontId="32" fillId="2" borderId="6" xfId="0" applyFont="1" applyFill="1" applyBorder="1" applyAlignment="1">
      <alignment horizontal="center" vertical="center" wrapText="1"/>
    </xf>
    <xf numFmtId="0" fontId="32" fillId="0" borderId="2" xfId="0" applyFont="1" applyBorder="1" applyAlignment="1">
      <alignment horizontal="center" vertical="center" wrapText="1"/>
    </xf>
    <xf numFmtId="0" fontId="32" fillId="0" borderId="5" xfId="0" applyFont="1" applyBorder="1" applyAlignment="1">
      <alignment horizontal="center" vertical="center" wrapText="1"/>
    </xf>
    <xf numFmtId="0" fontId="32" fillId="0" borderId="6" xfId="0" applyFont="1" applyBorder="1" applyAlignment="1">
      <alignment horizontal="center" vertical="center" wrapText="1"/>
    </xf>
    <xf numFmtId="0" fontId="32" fillId="0" borderId="2" xfId="0" applyFont="1" applyBorder="1" applyAlignment="1">
      <alignment horizontal="left" vertical="center" wrapText="1"/>
    </xf>
    <xf numFmtId="0" fontId="32" fillId="0" borderId="5" xfId="0" applyFont="1" applyBorder="1" applyAlignment="1">
      <alignment horizontal="left" vertical="center" wrapText="1"/>
    </xf>
    <xf numFmtId="0" fontId="32" fillId="0" borderId="6" xfId="0" applyFont="1" applyBorder="1" applyAlignment="1">
      <alignment horizontal="left" vertical="center" wrapText="1"/>
    </xf>
    <xf numFmtId="0" fontId="18" fillId="3" borderId="2" xfId="0" applyFont="1" applyFill="1" applyBorder="1" applyAlignment="1">
      <alignment horizontal="center" vertical="center" wrapText="1"/>
    </xf>
    <xf numFmtId="0" fontId="18" fillId="3" borderId="6" xfId="0" applyFont="1" applyFill="1" applyBorder="1" applyAlignment="1">
      <alignment horizontal="center" vertical="center" wrapText="1"/>
    </xf>
    <xf numFmtId="0" fontId="18" fillId="3" borderId="18" xfId="0" applyFont="1" applyFill="1" applyBorder="1" applyAlignment="1">
      <alignment horizontal="center" vertical="center" wrapText="1"/>
    </xf>
    <xf numFmtId="0" fontId="18" fillId="3" borderId="29" xfId="0" applyFont="1" applyFill="1" applyBorder="1" applyAlignment="1">
      <alignment horizontal="center" vertical="center" wrapText="1"/>
    </xf>
    <xf numFmtId="0" fontId="18" fillId="3" borderId="30" xfId="0" applyFont="1" applyFill="1" applyBorder="1" applyAlignment="1">
      <alignment horizontal="center" vertical="center" wrapText="1"/>
    </xf>
    <xf numFmtId="0" fontId="18" fillId="3" borderId="1" xfId="0" applyFont="1" applyFill="1" applyBorder="1" applyAlignment="1">
      <alignment horizontal="left" vertical="center" wrapText="1"/>
    </xf>
    <xf numFmtId="0" fontId="18" fillId="3" borderId="1" xfId="0" applyFont="1" applyFill="1" applyBorder="1" applyAlignment="1">
      <alignment horizontal="center" vertical="center" wrapText="1"/>
    </xf>
    <xf numFmtId="0" fontId="18" fillId="3" borderId="3" xfId="0" applyFont="1" applyFill="1" applyBorder="1" applyAlignment="1">
      <alignment horizontal="center" vertical="center" wrapText="1"/>
    </xf>
    <xf numFmtId="0" fontId="18" fillId="3" borderId="31" xfId="0" applyFont="1" applyFill="1" applyBorder="1" applyAlignment="1">
      <alignment horizontal="center" vertical="center" wrapText="1"/>
    </xf>
    <xf numFmtId="0" fontId="18" fillId="3" borderId="4" xfId="0" applyFont="1" applyFill="1" applyBorder="1" applyAlignment="1">
      <alignment horizontal="center" vertical="center" wrapText="1"/>
    </xf>
  </cellXfs>
  <cellStyles count="328">
    <cellStyle name="Hipervínculo" xfId="2" builtinId="8" hidden="1"/>
    <cellStyle name="Hipervínculo" xfId="4" builtinId="8" hidden="1"/>
    <cellStyle name="Hipervínculo" xfId="6" builtinId="8" hidden="1"/>
    <cellStyle name="Hipervínculo" xfId="8" builtinId="8" hidden="1"/>
    <cellStyle name="Hipervínculo" xfId="10" builtinId="8" hidden="1"/>
    <cellStyle name="Hipervínculo" xfId="12" builtinId="8" hidden="1"/>
    <cellStyle name="Hipervínculo" xfId="14" builtinId="8" hidden="1"/>
    <cellStyle name="Hipervínculo" xfId="16" builtinId="8" hidden="1"/>
    <cellStyle name="Hipervínculo" xfId="18" builtinId="8" hidden="1"/>
    <cellStyle name="Hipervínculo" xfId="20" builtinId="8" hidden="1"/>
    <cellStyle name="Hipervínculo" xfId="22" builtinId="8" hidden="1"/>
    <cellStyle name="Hipervínculo" xfId="24" builtinId="8" hidden="1"/>
    <cellStyle name="Hipervínculo" xfId="26" builtinId="8" hidden="1"/>
    <cellStyle name="Hipervínculo" xfId="28" builtinId="8" hidden="1"/>
    <cellStyle name="Hipervínculo" xfId="30" builtinId="8" hidden="1"/>
    <cellStyle name="Hipervínculo" xfId="32" builtinId="8" hidden="1"/>
    <cellStyle name="Hipervínculo" xfId="34" builtinId="8" hidden="1"/>
    <cellStyle name="Hipervínculo" xfId="36" builtinId="8" hidden="1"/>
    <cellStyle name="Hipervínculo" xfId="38" builtinId="8" hidden="1"/>
    <cellStyle name="Hipervínculo" xfId="40" builtinId="8" hidden="1"/>
    <cellStyle name="Hipervínculo" xfId="42" builtinId="8" hidden="1"/>
    <cellStyle name="Hipervínculo" xfId="44" builtinId="8" hidden="1"/>
    <cellStyle name="Hipervínculo" xfId="46" builtinId="8" hidden="1"/>
    <cellStyle name="Hipervínculo" xfId="48" builtinId="8" hidden="1"/>
    <cellStyle name="Hipervínculo" xfId="50" builtinId="8" hidden="1"/>
    <cellStyle name="Hipervínculo" xfId="52" builtinId="8" hidden="1"/>
    <cellStyle name="Hipervínculo" xfId="54" builtinId="8" hidden="1"/>
    <cellStyle name="Hipervínculo" xfId="56" builtinId="8" hidden="1"/>
    <cellStyle name="Hipervínculo" xfId="58" builtinId="8" hidden="1"/>
    <cellStyle name="Hipervínculo" xfId="60" builtinId="8" hidden="1"/>
    <cellStyle name="Hipervínculo" xfId="62" builtinId="8" hidden="1"/>
    <cellStyle name="Hipervínculo" xfId="64" builtinId="8" hidden="1"/>
    <cellStyle name="Hipervínculo" xfId="66" builtinId="8" hidden="1"/>
    <cellStyle name="Hipervínculo" xfId="68" builtinId="8" hidden="1"/>
    <cellStyle name="Hipervínculo" xfId="70" builtinId="8" hidden="1"/>
    <cellStyle name="Hipervínculo" xfId="72" builtinId="8" hidden="1"/>
    <cellStyle name="Hipervínculo" xfId="74" builtinId="8" hidden="1"/>
    <cellStyle name="Hipervínculo" xfId="76" builtinId="8" hidden="1"/>
    <cellStyle name="Hipervínculo" xfId="78" builtinId="8" hidden="1"/>
    <cellStyle name="Hipervínculo" xfId="80" builtinId="8" hidden="1"/>
    <cellStyle name="Hipervínculo" xfId="82" builtinId="8" hidden="1"/>
    <cellStyle name="Hipervínculo" xfId="84" builtinId="8" hidden="1"/>
    <cellStyle name="Hipervínculo" xfId="86" builtinId="8" hidden="1"/>
    <cellStyle name="Hipervínculo" xfId="88" builtinId="8" hidden="1"/>
    <cellStyle name="Hipervínculo" xfId="90" builtinId="8" hidden="1"/>
    <cellStyle name="Hipervínculo" xfId="92" builtinId="8" hidden="1"/>
    <cellStyle name="Hipervínculo" xfId="94" builtinId="8" hidden="1"/>
    <cellStyle name="Hipervínculo" xfId="96" builtinId="8" hidden="1"/>
    <cellStyle name="Hipervínculo" xfId="98" builtinId="8" hidden="1"/>
    <cellStyle name="Hipervínculo" xfId="100" builtinId="8" hidden="1"/>
    <cellStyle name="Hipervínculo" xfId="102" builtinId="8" hidden="1"/>
    <cellStyle name="Hipervínculo" xfId="104" builtinId="8" hidden="1"/>
    <cellStyle name="Hipervínculo" xfId="106" builtinId="8" hidden="1"/>
    <cellStyle name="Hipervínculo" xfId="108" builtinId="8" hidden="1"/>
    <cellStyle name="Hipervínculo" xfId="110" builtinId="8" hidden="1"/>
    <cellStyle name="Hipervínculo" xfId="112" builtinId="8" hidden="1"/>
    <cellStyle name="Hipervínculo" xfId="114" builtinId="8" hidden="1"/>
    <cellStyle name="Hipervínculo" xfId="116" builtinId="8" hidden="1"/>
    <cellStyle name="Hipervínculo" xfId="118" builtinId="8" hidden="1"/>
    <cellStyle name="Hipervínculo" xfId="120" builtinId="8" hidden="1"/>
    <cellStyle name="Hipervínculo" xfId="122" builtinId="8" hidden="1"/>
    <cellStyle name="Hipervínculo" xfId="124" builtinId="8" hidden="1"/>
    <cellStyle name="Hipervínculo" xfId="126" builtinId="8" hidden="1"/>
    <cellStyle name="Hipervínculo" xfId="128" builtinId="8" hidden="1"/>
    <cellStyle name="Hipervínculo" xfId="130" builtinId="8" hidden="1"/>
    <cellStyle name="Hipervínculo" xfId="132" builtinId="8" hidden="1"/>
    <cellStyle name="Hipervínculo" xfId="134" builtinId="8" hidden="1"/>
    <cellStyle name="Hipervínculo" xfId="136" builtinId="8" hidden="1"/>
    <cellStyle name="Hipervínculo" xfId="138" builtinId="8" hidden="1"/>
    <cellStyle name="Hipervínculo" xfId="140" builtinId="8" hidden="1"/>
    <cellStyle name="Hipervínculo" xfId="142" builtinId="8" hidden="1"/>
    <cellStyle name="Hipervínculo" xfId="144" builtinId="8" hidden="1"/>
    <cellStyle name="Hipervínculo" xfId="146" builtinId="8" hidden="1"/>
    <cellStyle name="Hipervínculo" xfId="148" builtinId="8" hidden="1"/>
    <cellStyle name="Hipervínculo" xfId="150" builtinId="8" hidden="1"/>
    <cellStyle name="Hipervínculo" xfId="152" builtinId="8" hidden="1"/>
    <cellStyle name="Hipervínculo" xfId="154" builtinId="8" hidden="1"/>
    <cellStyle name="Hipervínculo" xfId="156" builtinId="8" hidden="1"/>
    <cellStyle name="Hipervínculo" xfId="158" builtinId="8" hidden="1"/>
    <cellStyle name="Hipervínculo" xfId="160" builtinId="8" hidden="1"/>
    <cellStyle name="Hipervínculo" xfId="162" builtinId="8" hidden="1"/>
    <cellStyle name="Hipervínculo" xfId="164" builtinId="8" hidden="1"/>
    <cellStyle name="Hipervínculo" xfId="166" builtinId="8" hidden="1"/>
    <cellStyle name="Hipervínculo" xfId="168" builtinId="8" hidden="1"/>
    <cellStyle name="Hipervínculo" xfId="170" builtinId="8" hidden="1"/>
    <cellStyle name="Hipervínculo" xfId="172" builtinId="8" hidden="1"/>
    <cellStyle name="Hipervínculo" xfId="174" builtinId="8" hidden="1"/>
    <cellStyle name="Hipervínculo" xfId="176" builtinId="8" hidden="1"/>
    <cellStyle name="Hipervínculo" xfId="178" builtinId="8" hidden="1"/>
    <cellStyle name="Hipervínculo" xfId="180" builtinId="8" hidden="1"/>
    <cellStyle name="Hipervínculo" xfId="182" builtinId="8" hidden="1"/>
    <cellStyle name="Hipervínculo" xfId="184" builtinId="8" hidden="1"/>
    <cellStyle name="Hipervínculo" xfId="186" builtinId="8" hidden="1"/>
    <cellStyle name="Hipervínculo" xfId="188" builtinId="8" hidden="1"/>
    <cellStyle name="Hipervínculo" xfId="190" builtinId="8" hidden="1"/>
    <cellStyle name="Hipervínculo" xfId="192" builtinId="8" hidden="1"/>
    <cellStyle name="Hipervínculo" xfId="194" builtinId="8" hidden="1"/>
    <cellStyle name="Hipervínculo" xfId="196" builtinId="8" hidden="1"/>
    <cellStyle name="Hipervínculo" xfId="198" builtinId="8" hidden="1"/>
    <cellStyle name="Hipervínculo" xfId="200" builtinId="8" hidden="1"/>
    <cellStyle name="Hipervínculo" xfId="202" builtinId="8" hidden="1"/>
    <cellStyle name="Hipervínculo" xfId="204" builtinId="8" hidden="1"/>
    <cellStyle name="Hipervínculo" xfId="206" builtinId="8" hidden="1"/>
    <cellStyle name="Hipervínculo" xfId="208" builtinId="8" hidden="1"/>
    <cellStyle name="Hipervínculo" xfId="210" builtinId="8" hidden="1"/>
    <cellStyle name="Hipervínculo" xfId="212" builtinId="8" hidden="1"/>
    <cellStyle name="Hipervínculo" xfId="214" builtinId="8" hidden="1"/>
    <cellStyle name="Hipervínculo" xfId="216" builtinId="8" hidden="1"/>
    <cellStyle name="Hipervínculo" xfId="218" builtinId="8" hidden="1"/>
    <cellStyle name="Hipervínculo" xfId="220" builtinId="8" hidden="1"/>
    <cellStyle name="Hipervínculo" xfId="222" builtinId="8" hidden="1"/>
    <cellStyle name="Hipervínculo" xfId="224" builtinId="8" hidden="1"/>
    <cellStyle name="Hipervínculo" xfId="226" builtinId="8" hidden="1"/>
    <cellStyle name="Hipervínculo" xfId="228" builtinId="8" hidden="1"/>
    <cellStyle name="Hipervínculo" xfId="230" builtinId="8" hidden="1"/>
    <cellStyle name="Hipervínculo" xfId="232" builtinId="8" hidden="1"/>
    <cellStyle name="Hipervínculo" xfId="234" builtinId="8" hidden="1"/>
    <cellStyle name="Hipervínculo" xfId="236" builtinId="8" hidden="1"/>
    <cellStyle name="Hipervínculo" xfId="238" builtinId="8" hidden="1"/>
    <cellStyle name="Hipervínculo" xfId="240" builtinId="8" hidden="1"/>
    <cellStyle name="Hipervínculo" xfId="242" builtinId="8" hidden="1"/>
    <cellStyle name="Hipervínculo" xfId="244" builtinId="8" hidden="1"/>
    <cellStyle name="Hipervínculo" xfId="246" builtinId="8" hidden="1"/>
    <cellStyle name="Hipervínculo" xfId="248" builtinId="8" hidden="1"/>
    <cellStyle name="Hipervínculo" xfId="250" builtinId="8" hidden="1"/>
    <cellStyle name="Hipervínculo" xfId="252" builtinId="8" hidden="1"/>
    <cellStyle name="Hipervínculo" xfId="254" builtinId="8" hidden="1"/>
    <cellStyle name="Hipervínculo" xfId="256" builtinId="8" hidden="1"/>
    <cellStyle name="Hipervínculo" xfId="258" builtinId="8" hidden="1"/>
    <cellStyle name="Hipervínculo" xfId="260" builtinId="8" hidden="1"/>
    <cellStyle name="Hipervínculo" xfId="262" builtinId="8" hidden="1"/>
    <cellStyle name="Hipervínculo" xfId="264" builtinId="8" hidden="1"/>
    <cellStyle name="Hipervínculo" xfId="266" builtinId="8" hidden="1"/>
    <cellStyle name="Hipervínculo" xfId="268" builtinId="8" hidden="1"/>
    <cellStyle name="Hipervínculo" xfId="270" builtinId="8" hidden="1"/>
    <cellStyle name="Hipervínculo" xfId="272" builtinId="8" hidden="1"/>
    <cellStyle name="Hipervínculo" xfId="274" builtinId="8" hidden="1"/>
    <cellStyle name="Hipervínculo" xfId="276" builtinId="8" hidden="1"/>
    <cellStyle name="Hipervínculo" xfId="278" builtinId="8" hidden="1"/>
    <cellStyle name="Hipervínculo" xfId="280" builtinId="8" hidden="1"/>
    <cellStyle name="Hipervínculo" xfId="282" builtinId="8" hidden="1"/>
    <cellStyle name="Hipervínculo" xfId="284" builtinId="8" hidden="1"/>
    <cellStyle name="Hipervínculo" xfId="286" builtinId="8" hidden="1"/>
    <cellStyle name="Hipervínculo" xfId="288" builtinId="8" hidden="1"/>
    <cellStyle name="Hipervínculo" xfId="290" builtinId="8" hidden="1"/>
    <cellStyle name="Hipervínculo" xfId="292" builtinId="8" hidden="1"/>
    <cellStyle name="Hipervínculo" xfId="294" builtinId="8" hidden="1"/>
    <cellStyle name="Hipervínculo" xfId="296" builtinId="8" hidden="1"/>
    <cellStyle name="Hipervínculo" xfId="298" builtinId="8" hidden="1"/>
    <cellStyle name="Hipervínculo" xfId="300" builtinId="8" hidden="1"/>
    <cellStyle name="Hipervínculo" xfId="302" builtinId="8" hidden="1"/>
    <cellStyle name="Hipervínculo" xfId="304" builtinId="8" hidden="1"/>
    <cellStyle name="Hipervínculo" xfId="306" builtinId="8" hidden="1"/>
    <cellStyle name="Hipervínculo" xfId="308" builtinId="8" hidden="1"/>
    <cellStyle name="Hipervínculo" xfId="310" builtinId="8" hidden="1"/>
    <cellStyle name="Hipervínculo" xfId="312" builtinId="8" hidden="1"/>
    <cellStyle name="Hipervínculo" xfId="314" builtinId="8" hidden="1"/>
    <cellStyle name="Hipervínculo" xfId="316" builtinId="8" hidden="1"/>
    <cellStyle name="Hipervínculo" xfId="318" builtinId="8" hidden="1"/>
    <cellStyle name="Hipervínculo" xfId="320" builtinId="8" hidden="1"/>
    <cellStyle name="Hipervínculo" xfId="322" builtinId="8" hidden="1"/>
    <cellStyle name="Hipervínculo" xfId="324" builtinId="8" hidden="1"/>
    <cellStyle name="Hipervínculo" xfId="326" builtinId="8" hidden="1"/>
    <cellStyle name="Hipervínculo visitado" xfId="3" builtinId="9" hidden="1"/>
    <cellStyle name="Hipervínculo visitado" xfId="5" builtinId="9" hidden="1"/>
    <cellStyle name="Hipervínculo visitado" xfId="7" builtinId="9" hidden="1"/>
    <cellStyle name="Hipervínculo visitado" xfId="9" builtinId="9" hidden="1"/>
    <cellStyle name="Hipervínculo visitado" xfId="11" builtinId="9" hidden="1"/>
    <cellStyle name="Hipervínculo visitado" xfId="13" builtinId="9" hidden="1"/>
    <cellStyle name="Hipervínculo visitado" xfId="15" builtinId="9" hidden="1"/>
    <cellStyle name="Hipervínculo visitado" xfId="17" builtinId="9" hidden="1"/>
    <cellStyle name="Hipervínculo visitado" xfId="19" builtinId="9" hidden="1"/>
    <cellStyle name="Hipervínculo visitado" xfId="21" builtinId="9" hidden="1"/>
    <cellStyle name="Hipervínculo visitado" xfId="23" builtinId="9" hidden="1"/>
    <cellStyle name="Hipervínculo visitado" xfId="25" builtinId="9" hidden="1"/>
    <cellStyle name="Hipervínculo visitado" xfId="27" builtinId="9" hidden="1"/>
    <cellStyle name="Hipervínculo visitado" xfId="29" builtinId="9" hidden="1"/>
    <cellStyle name="Hipervínculo visitado" xfId="31" builtinId="9" hidden="1"/>
    <cellStyle name="Hipervínculo visitado" xfId="33" builtinId="9" hidden="1"/>
    <cellStyle name="Hipervínculo visitado" xfId="35" builtinId="9" hidden="1"/>
    <cellStyle name="Hipervínculo visitado" xfId="37" builtinId="9" hidden="1"/>
    <cellStyle name="Hipervínculo visitado" xfId="39" builtinId="9" hidden="1"/>
    <cellStyle name="Hipervínculo visitado" xfId="41" builtinId="9" hidden="1"/>
    <cellStyle name="Hipervínculo visitado" xfId="43" builtinId="9" hidden="1"/>
    <cellStyle name="Hipervínculo visitado" xfId="45" builtinId="9" hidden="1"/>
    <cellStyle name="Hipervínculo visitado" xfId="47" builtinId="9" hidden="1"/>
    <cellStyle name="Hipervínculo visitado" xfId="49" builtinId="9" hidden="1"/>
    <cellStyle name="Hipervínculo visitado" xfId="51" builtinId="9" hidden="1"/>
    <cellStyle name="Hipervínculo visitado" xfId="53" builtinId="9" hidden="1"/>
    <cellStyle name="Hipervínculo visitado" xfId="55" builtinId="9" hidden="1"/>
    <cellStyle name="Hipervínculo visitado" xfId="57" builtinId="9" hidden="1"/>
    <cellStyle name="Hipervínculo visitado" xfId="59" builtinId="9" hidden="1"/>
    <cellStyle name="Hipervínculo visitado" xfId="61" builtinId="9" hidden="1"/>
    <cellStyle name="Hipervínculo visitado" xfId="63" builtinId="9" hidden="1"/>
    <cellStyle name="Hipervínculo visitado" xfId="65" builtinId="9" hidden="1"/>
    <cellStyle name="Hipervínculo visitado" xfId="67" builtinId="9" hidden="1"/>
    <cellStyle name="Hipervínculo visitado" xfId="69" builtinId="9" hidden="1"/>
    <cellStyle name="Hipervínculo visitado" xfId="71" builtinId="9" hidden="1"/>
    <cellStyle name="Hipervínculo visitado" xfId="73" builtinId="9" hidden="1"/>
    <cellStyle name="Hipervínculo visitado" xfId="75" builtinId="9" hidden="1"/>
    <cellStyle name="Hipervínculo visitado" xfId="77" builtinId="9" hidden="1"/>
    <cellStyle name="Hipervínculo visitado" xfId="79" builtinId="9" hidden="1"/>
    <cellStyle name="Hipervínculo visitado" xfId="81" builtinId="9" hidden="1"/>
    <cellStyle name="Hipervínculo visitado" xfId="83" builtinId="9" hidden="1"/>
    <cellStyle name="Hipervínculo visitado" xfId="85" builtinId="9" hidden="1"/>
    <cellStyle name="Hipervínculo visitado" xfId="87" builtinId="9" hidden="1"/>
    <cellStyle name="Hipervínculo visitado" xfId="89" builtinId="9" hidden="1"/>
    <cellStyle name="Hipervínculo visitado" xfId="91" builtinId="9" hidden="1"/>
    <cellStyle name="Hipervínculo visitado" xfId="93" builtinId="9" hidden="1"/>
    <cellStyle name="Hipervínculo visitado" xfId="95" builtinId="9" hidden="1"/>
    <cellStyle name="Hipervínculo visitado" xfId="97" builtinId="9" hidden="1"/>
    <cellStyle name="Hipervínculo visitado" xfId="99" builtinId="9" hidden="1"/>
    <cellStyle name="Hipervínculo visitado" xfId="101" builtinId="9" hidden="1"/>
    <cellStyle name="Hipervínculo visitado" xfId="103" builtinId="9" hidden="1"/>
    <cellStyle name="Hipervínculo visitado" xfId="105" builtinId="9" hidden="1"/>
    <cellStyle name="Hipervínculo visitado" xfId="107" builtinId="9" hidden="1"/>
    <cellStyle name="Hipervínculo visitado" xfId="109" builtinId="9" hidden="1"/>
    <cellStyle name="Hipervínculo visitado" xfId="111" builtinId="9" hidden="1"/>
    <cellStyle name="Hipervínculo visitado" xfId="113" builtinId="9" hidden="1"/>
    <cellStyle name="Hipervínculo visitado" xfId="115" builtinId="9" hidden="1"/>
    <cellStyle name="Hipervínculo visitado" xfId="117" builtinId="9" hidden="1"/>
    <cellStyle name="Hipervínculo visitado" xfId="119" builtinId="9" hidden="1"/>
    <cellStyle name="Hipervínculo visitado" xfId="121" builtinId="9" hidden="1"/>
    <cellStyle name="Hipervínculo visitado" xfId="123" builtinId="9" hidden="1"/>
    <cellStyle name="Hipervínculo visitado" xfId="125" builtinId="9" hidden="1"/>
    <cellStyle name="Hipervínculo visitado" xfId="127" builtinId="9" hidden="1"/>
    <cellStyle name="Hipervínculo visitado" xfId="129" builtinId="9" hidden="1"/>
    <cellStyle name="Hipervínculo visitado" xfId="131" builtinId="9" hidden="1"/>
    <cellStyle name="Hipervínculo visitado" xfId="133" builtinId="9" hidden="1"/>
    <cellStyle name="Hipervínculo visitado" xfId="135" builtinId="9" hidden="1"/>
    <cellStyle name="Hipervínculo visitado" xfId="137" builtinId="9" hidden="1"/>
    <cellStyle name="Hipervínculo visitado" xfId="139" builtinId="9" hidden="1"/>
    <cellStyle name="Hipervínculo visitado" xfId="141" builtinId="9" hidden="1"/>
    <cellStyle name="Hipervínculo visitado" xfId="143" builtinId="9" hidden="1"/>
    <cellStyle name="Hipervínculo visitado" xfId="145" builtinId="9" hidden="1"/>
    <cellStyle name="Hipervínculo visitado" xfId="147" builtinId="9" hidden="1"/>
    <cellStyle name="Hipervínculo visitado" xfId="149" builtinId="9" hidden="1"/>
    <cellStyle name="Hipervínculo visitado" xfId="151" builtinId="9" hidden="1"/>
    <cellStyle name="Hipervínculo visitado" xfId="153" builtinId="9" hidden="1"/>
    <cellStyle name="Hipervínculo visitado" xfId="155" builtinId="9" hidden="1"/>
    <cellStyle name="Hipervínculo visitado" xfId="157" builtinId="9" hidden="1"/>
    <cellStyle name="Hipervínculo visitado" xfId="159" builtinId="9" hidden="1"/>
    <cellStyle name="Hipervínculo visitado" xfId="161" builtinId="9" hidden="1"/>
    <cellStyle name="Hipervínculo visitado" xfId="163" builtinId="9" hidden="1"/>
    <cellStyle name="Hipervínculo visitado" xfId="165" builtinId="9" hidden="1"/>
    <cellStyle name="Hipervínculo visitado" xfId="167" builtinId="9" hidden="1"/>
    <cellStyle name="Hipervínculo visitado" xfId="169" builtinId="9" hidden="1"/>
    <cellStyle name="Hipervínculo visitado" xfId="171" builtinId="9" hidden="1"/>
    <cellStyle name="Hipervínculo visitado" xfId="173" builtinId="9" hidden="1"/>
    <cellStyle name="Hipervínculo visitado" xfId="175" builtinId="9" hidden="1"/>
    <cellStyle name="Hipervínculo visitado" xfId="177" builtinId="9" hidden="1"/>
    <cellStyle name="Hipervínculo visitado" xfId="179" builtinId="9" hidden="1"/>
    <cellStyle name="Hipervínculo visitado" xfId="181" builtinId="9" hidden="1"/>
    <cellStyle name="Hipervínculo visitado" xfId="183" builtinId="9" hidden="1"/>
    <cellStyle name="Hipervínculo visitado" xfId="185" builtinId="9" hidden="1"/>
    <cellStyle name="Hipervínculo visitado" xfId="187" builtinId="9" hidden="1"/>
    <cellStyle name="Hipervínculo visitado" xfId="189" builtinId="9" hidden="1"/>
    <cellStyle name="Hipervínculo visitado" xfId="191" builtinId="9" hidden="1"/>
    <cellStyle name="Hipervínculo visitado" xfId="193" builtinId="9" hidden="1"/>
    <cellStyle name="Hipervínculo visitado" xfId="195" builtinId="9" hidden="1"/>
    <cellStyle name="Hipervínculo visitado" xfId="197" builtinId="9" hidden="1"/>
    <cellStyle name="Hipervínculo visitado" xfId="199" builtinId="9" hidden="1"/>
    <cellStyle name="Hipervínculo visitado" xfId="201" builtinId="9" hidden="1"/>
    <cellStyle name="Hipervínculo visitado" xfId="203" builtinId="9" hidden="1"/>
    <cellStyle name="Hipervínculo visitado" xfId="205" builtinId="9" hidden="1"/>
    <cellStyle name="Hipervínculo visitado" xfId="207" builtinId="9" hidden="1"/>
    <cellStyle name="Hipervínculo visitado" xfId="209" builtinId="9" hidden="1"/>
    <cellStyle name="Hipervínculo visitado" xfId="211" builtinId="9" hidden="1"/>
    <cellStyle name="Hipervínculo visitado" xfId="213" builtinId="9" hidden="1"/>
    <cellStyle name="Hipervínculo visitado" xfId="215" builtinId="9" hidden="1"/>
    <cellStyle name="Hipervínculo visitado" xfId="217" builtinId="9" hidden="1"/>
    <cellStyle name="Hipervínculo visitado" xfId="219" builtinId="9" hidden="1"/>
    <cellStyle name="Hipervínculo visitado" xfId="221" builtinId="9" hidden="1"/>
    <cellStyle name="Hipervínculo visitado" xfId="223" builtinId="9" hidden="1"/>
    <cellStyle name="Hipervínculo visitado" xfId="225" builtinId="9" hidden="1"/>
    <cellStyle name="Hipervínculo visitado" xfId="227" builtinId="9" hidden="1"/>
    <cellStyle name="Hipervínculo visitado" xfId="229" builtinId="9" hidden="1"/>
    <cellStyle name="Hipervínculo visitado" xfId="231" builtinId="9" hidden="1"/>
    <cellStyle name="Hipervínculo visitado" xfId="233" builtinId="9" hidden="1"/>
    <cellStyle name="Hipervínculo visitado" xfId="235" builtinId="9" hidden="1"/>
    <cellStyle name="Hipervínculo visitado" xfId="237" builtinId="9" hidden="1"/>
    <cellStyle name="Hipervínculo visitado" xfId="239" builtinId="9" hidden="1"/>
    <cellStyle name="Hipervínculo visitado" xfId="241" builtinId="9" hidden="1"/>
    <cellStyle name="Hipervínculo visitado" xfId="243" builtinId="9" hidden="1"/>
    <cellStyle name="Hipervínculo visitado" xfId="245" builtinId="9" hidden="1"/>
    <cellStyle name="Hipervínculo visitado" xfId="247" builtinId="9" hidden="1"/>
    <cellStyle name="Hipervínculo visitado" xfId="249" builtinId="9" hidden="1"/>
    <cellStyle name="Hipervínculo visitado" xfId="251" builtinId="9" hidden="1"/>
    <cellStyle name="Hipervínculo visitado" xfId="253" builtinId="9" hidden="1"/>
    <cellStyle name="Hipervínculo visitado" xfId="255" builtinId="9" hidden="1"/>
    <cellStyle name="Hipervínculo visitado" xfId="257" builtinId="9" hidden="1"/>
    <cellStyle name="Hipervínculo visitado" xfId="259" builtinId="9" hidden="1"/>
    <cellStyle name="Hipervínculo visitado" xfId="261" builtinId="9" hidden="1"/>
    <cellStyle name="Hipervínculo visitado" xfId="263" builtinId="9" hidden="1"/>
    <cellStyle name="Hipervínculo visitado" xfId="265" builtinId="9" hidden="1"/>
    <cellStyle name="Hipervínculo visitado" xfId="267" builtinId="9" hidden="1"/>
    <cellStyle name="Hipervínculo visitado" xfId="269" builtinId="9" hidden="1"/>
    <cellStyle name="Hipervínculo visitado" xfId="271" builtinId="9" hidden="1"/>
    <cellStyle name="Hipervínculo visitado" xfId="273" builtinId="9" hidden="1"/>
    <cellStyle name="Hipervínculo visitado" xfId="275" builtinId="9" hidden="1"/>
    <cellStyle name="Hipervínculo visitado" xfId="277" builtinId="9" hidden="1"/>
    <cellStyle name="Hipervínculo visitado" xfId="279" builtinId="9" hidden="1"/>
    <cellStyle name="Hipervínculo visitado" xfId="281" builtinId="9" hidden="1"/>
    <cellStyle name="Hipervínculo visitado" xfId="283" builtinId="9" hidden="1"/>
    <cellStyle name="Hipervínculo visitado" xfId="285" builtinId="9" hidden="1"/>
    <cellStyle name="Hipervínculo visitado" xfId="287" builtinId="9" hidden="1"/>
    <cellStyle name="Hipervínculo visitado" xfId="289" builtinId="9" hidden="1"/>
    <cellStyle name="Hipervínculo visitado" xfId="291" builtinId="9" hidden="1"/>
    <cellStyle name="Hipervínculo visitado" xfId="293" builtinId="9" hidden="1"/>
    <cellStyle name="Hipervínculo visitado" xfId="295" builtinId="9" hidden="1"/>
    <cellStyle name="Hipervínculo visitado" xfId="297" builtinId="9" hidden="1"/>
    <cellStyle name="Hipervínculo visitado" xfId="299" builtinId="9" hidden="1"/>
    <cellStyle name="Hipervínculo visitado" xfId="301" builtinId="9" hidden="1"/>
    <cellStyle name="Hipervínculo visitado" xfId="303" builtinId="9" hidden="1"/>
    <cellStyle name="Hipervínculo visitado" xfId="305" builtinId="9" hidden="1"/>
    <cellStyle name="Hipervínculo visitado" xfId="307" builtinId="9" hidden="1"/>
    <cellStyle name="Hipervínculo visitado" xfId="309" builtinId="9" hidden="1"/>
    <cellStyle name="Hipervínculo visitado" xfId="311" builtinId="9" hidden="1"/>
    <cellStyle name="Hipervínculo visitado" xfId="313" builtinId="9" hidden="1"/>
    <cellStyle name="Hipervínculo visitado" xfId="315" builtinId="9" hidden="1"/>
    <cellStyle name="Hipervínculo visitado" xfId="317" builtinId="9" hidden="1"/>
    <cellStyle name="Hipervínculo visitado" xfId="319" builtinId="9" hidden="1"/>
    <cellStyle name="Hipervínculo visitado" xfId="321" builtinId="9" hidden="1"/>
    <cellStyle name="Hipervínculo visitado" xfId="323" builtinId="9" hidden="1"/>
    <cellStyle name="Hipervínculo visitado" xfId="325" builtinId="9" hidden="1"/>
    <cellStyle name="Hipervínculo visitado" xfId="327" builtinId="9" hidden="1"/>
    <cellStyle name="Normal" xfId="0" builtinId="0"/>
    <cellStyle name="Normal 2" xfId="1"/>
  </cellStyles>
  <dxfs count="9464">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theme="9"/>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theme="9"/>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theme="9"/>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theme="9"/>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theme="9"/>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theme="9"/>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theme="9"/>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theme="9"/>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theme="9"/>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theme="9"/>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theme="9"/>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theme="9"/>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theme="9"/>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theme="9"/>
        </patternFill>
      </fill>
    </dxf>
    <dxf>
      <fill>
        <patternFill>
          <bgColor rgb="FFFF0000"/>
        </patternFill>
      </fill>
    </dxf>
    <dxf>
      <fill>
        <patternFill>
          <bgColor rgb="FFFFFF00"/>
        </patternFill>
      </fill>
    </dxf>
    <dxf>
      <fill>
        <patternFill>
          <bgColor theme="9"/>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00B050"/>
        </patternFill>
      </fill>
    </dxf>
    <dxf>
      <fill>
        <patternFill>
          <bgColor rgb="FFFFFF00"/>
        </patternFill>
      </fill>
    </dxf>
    <dxf>
      <fill>
        <patternFill>
          <bgColor theme="9"/>
        </patternFill>
      </fill>
    </dxf>
    <dxf>
      <fill>
        <patternFill>
          <bgColor rgb="FFFF0000"/>
        </patternFill>
      </fill>
    </dxf>
  </dxfs>
  <tableStyles count="0" defaultTableStyle="TableStyleMedium9" defaultPivotStyle="PivotStyleLight16"/>
  <colors>
    <mruColors>
      <color rgb="FFB42200"/>
      <color rgb="FFFF3300"/>
      <color rgb="FFF6B80A"/>
      <color rgb="FFFF92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4.xml"/><Relationship Id="rId42" Type="http://schemas.openxmlformats.org/officeDocument/2006/relationships/externalLink" Target="externalLinks/externalLink12.xml"/><Relationship Id="rId47"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3.xml"/><Relationship Id="rId38" Type="http://schemas.openxmlformats.org/officeDocument/2006/relationships/externalLink" Target="externalLinks/externalLink8.xml"/><Relationship Id="rId46"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externalLink" Target="externalLinks/externalLink1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2.xml"/><Relationship Id="rId37" Type="http://schemas.openxmlformats.org/officeDocument/2006/relationships/externalLink" Target="externalLinks/externalLink7.xml"/><Relationship Id="rId40" Type="http://schemas.openxmlformats.org/officeDocument/2006/relationships/externalLink" Target="externalLinks/externalLink1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xml"/><Relationship Id="rId44" Type="http://schemas.openxmlformats.org/officeDocument/2006/relationships/externalLink" Target="externalLinks/externalLink1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5.xml"/><Relationship Id="rId43" Type="http://schemas.openxmlformats.org/officeDocument/2006/relationships/externalLink" Target="externalLinks/externalLink13.xml"/><Relationship Id="rId48"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28575</xdr:colOff>
      <xdr:row>0</xdr:row>
      <xdr:rowOff>0</xdr:rowOff>
    </xdr:from>
    <xdr:to>
      <xdr:col>4</xdr:col>
      <xdr:colOff>4029075</xdr:colOff>
      <xdr:row>5</xdr:row>
      <xdr:rowOff>107156</xdr:rowOff>
    </xdr:to>
    <xdr:sp macro="" textlink="">
      <xdr:nvSpPr>
        <xdr:cNvPr id="2" name="Rectangle 7"/>
        <xdr:cNvSpPr>
          <a:spLocks noChangeArrowheads="1"/>
        </xdr:cNvSpPr>
      </xdr:nvSpPr>
      <xdr:spPr bwMode="auto">
        <a:xfrm>
          <a:off x="1409700" y="0"/>
          <a:ext cx="12601575" cy="1059656"/>
        </a:xfrm>
        <a:prstGeom prst="rect">
          <a:avLst/>
        </a:prstGeom>
        <a:solidFill>
          <a:srgbClr val="FFFFFF"/>
        </a:solidFill>
        <a:ln w="57150" cmpd="thickThin">
          <a:solidFill>
            <a:srgbClr val="339966"/>
          </a:solidFill>
          <a:miter lim="800000"/>
          <a:headEnd/>
          <a:tailEnd/>
        </a:ln>
      </xdr:spPr>
      <xdr:txBody>
        <a:bodyPr vertOverflow="clip" wrap="square" lIns="91440" tIns="45720" rIns="91440" bIns="45720" anchor="t" upright="1"/>
        <a:lstStyle/>
        <a:p>
          <a:pPr algn="l" rtl="1">
            <a:defRPr sz="1000"/>
          </a:pPr>
          <a:endParaRPr lang="es-CO" sz="800" b="1" i="0" strike="noStrike">
            <a:solidFill>
              <a:srgbClr val="008000"/>
            </a:solidFill>
            <a:latin typeface="Times New Roman"/>
            <a:cs typeface="Times New Roman"/>
          </a:endParaRPr>
        </a:p>
        <a:p>
          <a:pPr algn="ctr" rtl="1">
            <a:defRPr sz="1000"/>
          </a:pPr>
          <a:r>
            <a:rPr lang="es-CO" sz="2400" b="1" i="0" strike="noStrike">
              <a:solidFill>
                <a:srgbClr val="008000"/>
              </a:solidFill>
              <a:latin typeface="Arial" panose="020B0604020202020204" pitchFamily="34" charset="0"/>
              <a:cs typeface="Arial" panose="020B0604020202020204" pitchFamily="34" charset="0"/>
            </a:rPr>
            <a:t>MATRIZ</a:t>
          </a:r>
          <a:r>
            <a:rPr lang="es-CO" sz="2800" b="1" i="0" strike="noStrike">
              <a:solidFill>
                <a:srgbClr val="008000"/>
              </a:solidFill>
              <a:latin typeface="Arial" panose="020B0604020202020204" pitchFamily="34" charset="0"/>
              <a:cs typeface="Arial" panose="020B0604020202020204" pitchFamily="34" charset="0"/>
            </a:rPr>
            <a:t> GESTION DEL RIESGO </a:t>
          </a:r>
        </a:p>
        <a:p>
          <a:pPr algn="l" rtl="1">
            <a:defRPr sz="1000"/>
          </a:pPr>
          <a:endParaRPr lang="es-CO" sz="3600" b="1" i="0" strike="noStrike">
            <a:solidFill>
              <a:srgbClr val="00FF00"/>
            </a:solidFill>
            <a:latin typeface="Times New Roman"/>
            <a:cs typeface="Times New Roman"/>
          </a:endParaRPr>
        </a:p>
        <a:p>
          <a:pPr algn="l" rtl="1">
            <a:defRPr sz="1000"/>
          </a:pPr>
          <a:endParaRPr lang="es-CO" sz="3600" b="1" i="0" strike="noStrike">
            <a:solidFill>
              <a:srgbClr val="00FF00"/>
            </a:solidFill>
            <a:latin typeface="Times New Roman"/>
            <a:cs typeface="Times New Roman"/>
          </a:endParaRPr>
        </a:p>
      </xdr:txBody>
    </xdr:sp>
    <xdr:clientData/>
  </xdr:twoCellAnchor>
  <xdr:twoCellAnchor>
    <xdr:from>
      <xdr:col>1</xdr:col>
      <xdr:colOff>152401</xdr:colOff>
      <xdr:row>3</xdr:row>
      <xdr:rowOff>142875</xdr:rowOff>
    </xdr:from>
    <xdr:to>
      <xdr:col>4</xdr:col>
      <xdr:colOff>3267076</xdr:colOff>
      <xdr:row>5</xdr:row>
      <xdr:rowOff>10931</xdr:rowOff>
    </xdr:to>
    <xdr:sp macro="" textlink="">
      <xdr:nvSpPr>
        <xdr:cNvPr id="3" name="Rectangle 9"/>
        <xdr:cNvSpPr>
          <a:spLocks noChangeArrowheads="1"/>
        </xdr:cNvSpPr>
      </xdr:nvSpPr>
      <xdr:spPr bwMode="auto">
        <a:xfrm>
          <a:off x="1533526" y="714375"/>
          <a:ext cx="12268200" cy="249056"/>
        </a:xfrm>
        <a:prstGeom prst="rect">
          <a:avLst/>
        </a:prstGeom>
        <a:solidFill>
          <a:srgbClr val="FFFFFF"/>
        </a:solidFill>
        <a:ln w="38100" cmpd="dbl">
          <a:solidFill>
            <a:srgbClr val="339966"/>
          </a:solidFill>
          <a:miter lim="800000"/>
          <a:headEnd/>
          <a:tailEnd/>
        </a:ln>
      </xdr:spPr>
      <xdr:txBody>
        <a:bodyPr vertOverflow="clip" wrap="square" lIns="91440" tIns="45720" rIns="91440" bIns="45720" anchor="t" upright="1"/>
        <a:lstStyle/>
        <a:p>
          <a:pPr algn="l" rtl="1">
            <a:defRPr sz="1000"/>
          </a:pPr>
          <a:r>
            <a:rPr lang="es-CO" sz="900" b="0" i="0" strike="noStrike">
              <a:solidFill>
                <a:srgbClr val="000000"/>
              </a:solidFill>
              <a:latin typeface="Calibri"/>
            </a:rPr>
            <a:t>                                                                   </a:t>
          </a:r>
          <a:r>
            <a:rPr lang="es-CO" sz="900" b="0" i="0" strike="noStrike">
              <a:solidFill>
                <a:srgbClr val="000000"/>
              </a:solidFill>
              <a:latin typeface="Arial" panose="020B0604020202020204" pitchFamily="34" charset="0"/>
              <a:cs typeface="Arial" panose="020B0604020202020204" pitchFamily="34" charset="0"/>
            </a:rPr>
            <a:t>C</a:t>
          </a:r>
          <a:r>
            <a:rPr lang="es-CO" sz="1000" b="0" i="0" strike="noStrike">
              <a:solidFill>
                <a:srgbClr val="000000"/>
              </a:solidFill>
              <a:latin typeface="Arial" panose="020B0604020202020204" pitchFamily="34" charset="0"/>
              <a:cs typeface="Arial" panose="020B0604020202020204" pitchFamily="34" charset="0"/>
            </a:rPr>
            <a:t>ódigo: GC-FR-12                                                                                    Version: </a:t>
          </a:r>
          <a:r>
            <a:rPr lang="es-CO" sz="1000" b="0" i="0" strike="noStrike" baseline="0">
              <a:solidFill>
                <a:srgbClr val="000000"/>
              </a:solidFill>
              <a:latin typeface="Arial" panose="020B0604020202020204" pitchFamily="34" charset="0"/>
              <a:cs typeface="Arial" panose="020B0604020202020204" pitchFamily="34" charset="0"/>
            </a:rPr>
            <a:t> Segunda </a:t>
          </a:r>
          <a:r>
            <a:rPr lang="es-CO" sz="1000" b="0" i="0" strike="noStrike">
              <a:solidFill>
                <a:srgbClr val="000000"/>
              </a:solidFill>
              <a:latin typeface="Arial" panose="020B0604020202020204" pitchFamily="34" charset="0"/>
              <a:cs typeface="Arial" panose="020B0604020202020204" pitchFamily="34" charset="0"/>
            </a:rPr>
            <a:t> </a:t>
          </a:r>
          <a:r>
            <a:rPr lang="es-CO" sz="1000" b="0" i="0" strike="noStrike" baseline="0">
              <a:solidFill>
                <a:srgbClr val="000000"/>
              </a:solidFill>
              <a:latin typeface="Arial" panose="020B0604020202020204" pitchFamily="34" charset="0"/>
              <a:cs typeface="Arial" panose="020B0604020202020204" pitchFamily="34" charset="0"/>
            </a:rPr>
            <a:t>                                                Fecha : 17/05/2016                                  </a:t>
          </a:r>
          <a:r>
            <a:rPr lang="es-CO" sz="1000" b="0" i="0" strike="noStrike">
              <a:solidFill>
                <a:srgbClr val="000000"/>
              </a:solidFill>
              <a:latin typeface="Arial" panose="020B0604020202020204" pitchFamily="34" charset="0"/>
              <a:cs typeface="Arial" panose="020B0604020202020204" pitchFamily="34" charset="0"/>
            </a:rPr>
            <a:t>Página   1 de 6</a:t>
          </a:r>
        </a:p>
        <a:p>
          <a:pPr algn="l" rtl="1">
            <a:defRPr sz="1000"/>
          </a:pPr>
          <a:endParaRPr lang="es-CO" sz="800" b="0" i="0" strike="noStrike">
            <a:solidFill>
              <a:srgbClr val="000000"/>
            </a:solidFill>
            <a:latin typeface="Arial"/>
            <a:cs typeface="Arial"/>
          </a:endParaRPr>
        </a:p>
        <a:p>
          <a:pPr algn="l" rtl="1">
            <a:defRPr sz="1000"/>
          </a:pPr>
          <a:endParaRPr lang="es-CO" sz="900" b="0" i="0" strike="noStrike">
            <a:solidFill>
              <a:srgbClr val="000000"/>
            </a:solidFill>
            <a:latin typeface="Times New Roman"/>
            <a:cs typeface="Times New Roman"/>
          </a:endParaRPr>
        </a:p>
        <a:p>
          <a:pPr algn="l" rtl="1">
            <a:defRPr sz="1000"/>
          </a:pPr>
          <a:endParaRPr lang="es-CO" sz="900" b="0" i="0" strike="noStrike">
            <a:solidFill>
              <a:srgbClr val="000000"/>
            </a:solidFill>
            <a:latin typeface="Times New Roman"/>
            <a:cs typeface="Times New Roman"/>
          </a:endParaRPr>
        </a:p>
        <a:p>
          <a:pPr algn="l" rtl="1">
            <a:defRPr sz="1000"/>
          </a:pPr>
          <a:endParaRPr lang="es-CO" sz="900" b="0" i="0" strike="noStrike">
            <a:solidFill>
              <a:srgbClr val="000000"/>
            </a:solidFill>
            <a:latin typeface="Times New Roman"/>
            <a:cs typeface="Times New Roman"/>
          </a:endParaRPr>
        </a:p>
        <a:p>
          <a:pPr algn="l" rtl="1">
            <a:defRPr sz="1000"/>
          </a:pPr>
          <a:endParaRPr lang="es-CO" sz="900" b="0" i="0" strike="noStrike">
            <a:solidFill>
              <a:srgbClr val="000000"/>
            </a:solidFill>
            <a:latin typeface="Times New Roman"/>
            <a:cs typeface="Times New Roman"/>
          </a:endParaRPr>
        </a:p>
        <a:p>
          <a:pPr algn="l" rtl="1">
            <a:defRPr sz="1000"/>
          </a:pPr>
          <a:endParaRPr lang="es-CO" sz="900" b="0" i="0" strike="noStrike">
            <a:solidFill>
              <a:srgbClr val="000000"/>
            </a:solidFill>
            <a:latin typeface="Times New Roman"/>
            <a:cs typeface="Times New Roman"/>
          </a:endParaRPr>
        </a:p>
        <a:p>
          <a:pPr algn="l" rtl="1">
            <a:defRPr sz="1000"/>
          </a:pPr>
          <a:endParaRPr lang="es-CO" sz="900" b="0" i="0" strike="noStrike">
            <a:solidFill>
              <a:srgbClr val="000000"/>
            </a:solidFill>
            <a:latin typeface="Times New Roman"/>
            <a:cs typeface="Times New Roman"/>
          </a:endParaRPr>
        </a:p>
        <a:p>
          <a:pPr algn="l" rtl="1">
            <a:defRPr sz="1000"/>
          </a:pPr>
          <a:endParaRPr lang="es-CO" sz="900" b="0" i="0" strike="noStrike">
            <a:solidFill>
              <a:srgbClr val="000000"/>
            </a:solidFill>
            <a:latin typeface="Times New Roman"/>
            <a:cs typeface="Times New Roman"/>
          </a:endParaRPr>
        </a:p>
        <a:p>
          <a:pPr algn="l" rtl="1">
            <a:defRPr sz="1000"/>
          </a:pPr>
          <a:endParaRPr lang="es-CO" sz="900" b="0" i="0" strike="noStrike">
            <a:solidFill>
              <a:srgbClr val="000000"/>
            </a:solidFill>
            <a:latin typeface="Times New Roman"/>
            <a:cs typeface="Times New Roman"/>
          </a:endParaRPr>
        </a:p>
        <a:p>
          <a:pPr algn="l" rtl="1">
            <a:defRPr sz="1000"/>
          </a:pPr>
          <a:endParaRPr lang="es-CO" sz="900" b="0" i="0" strike="noStrike">
            <a:solidFill>
              <a:srgbClr val="000000"/>
            </a:solidFill>
            <a:latin typeface="Times New Roman"/>
            <a:cs typeface="Times New Roman"/>
          </a:endParaRPr>
        </a:p>
        <a:p>
          <a:pPr algn="l" rtl="1">
            <a:defRPr sz="1000"/>
          </a:pPr>
          <a:endParaRPr lang="es-CO" sz="900" b="0" i="0" strike="noStrike">
            <a:solidFill>
              <a:srgbClr val="000000"/>
            </a:solidFill>
            <a:latin typeface="Times New Roman"/>
            <a:cs typeface="Times New Roman"/>
          </a:endParaRPr>
        </a:p>
        <a:p>
          <a:pPr algn="l" rtl="1">
            <a:defRPr sz="1000"/>
          </a:pPr>
          <a:endParaRPr lang="es-CO" sz="900" b="0" i="0" strike="noStrike">
            <a:solidFill>
              <a:srgbClr val="000000"/>
            </a:solidFill>
            <a:latin typeface="Times New Roman"/>
            <a:cs typeface="Times New Roman"/>
          </a:endParaRPr>
        </a:p>
        <a:p>
          <a:pPr algn="l" rtl="1">
            <a:defRPr sz="1000"/>
          </a:pPr>
          <a:endParaRPr lang="es-CO" sz="900" b="0" i="0" strike="noStrike">
            <a:solidFill>
              <a:srgbClr val="000000"/>
            </a:solidFill>
            <a:latin typeface="Times New Roman"/>
            <a:cs typeface="Times New Roman"/>
          </a:endParaRPr>
        </a:p>
      </xdr:txBody>
    </xdr:sp>
    <xdr:clientData/>
  </xdr:twoCellAnchor>
  <xdr:twoCellAnchor>
    <xdr:from>
      <xdr:col>5</xdr:col>
      <xdr:colOff>0</xdr:colOff>
      <xdr:row>0</xdr:row>
      <xdr:rowOff>0</xdr:rowOff>
    </xdr:from>
    <xdr:to>
      <xdr:col>5</xdr:col>
      <xdr:colOff>1038225</xdr:colOff>
      <xdr:row>5</xdr:row>
      <xdr:rowOff>104774</xdr:rowOff>
    </xdr:to>
    <xdr:sp macro="" textlink="">
      <xdr:nvSpPr>
        <xdr:cNvPr id="4" name="Rectangle 8"/>
        <xdr:cNvSpPr>
          <a:spLocks noChangeArrowheads="1"/>
        </xdr:cNvSpPr>
      </xdr:nvSpPr>
      <xdr:spPr bwMode="auto">
        <a:xfrm>
          <a:off x="14011275" y="0"/>
          <a:ext cx="1038225" cy="1057274"/>
        </a:xfrm>
        <a:prstGeom prst="rect">
          <a:avLst/>
        </a:prstGeom>
        <a:solidFill>
          <a:srgbClr val="FFFFFF"/>
        </a:solidFill>
        <a:ln w="57150" cmpd="thickThin">
          <a:solidFill>
            <a:srgbClr val="339966"/>
          </a:solidFill>
          <a:miter lim="800000"/>
          <a:headEnd/>
          <a:tailEnd/>
        </a:ln>
      </xdr:spPr>
    </xdr:sp>
    <xdr:clientData/>
  </xdr:twoCellAnchor>
  <xdr:twoCellAnchor>
    <xdr:from>
      <xdr:col>5</xdr:col>
      <xdr:colOff>28575</xdr:colOff>
      <xdr:row>0</xdr:row>
      <xdr:rowOff>19051</xdr:rowOff>
    </xdr:from>
    <xdr:to>
      <xdr:col>5</xdr:col>
      <xdr:colOff>952500</xdr:colOff>
      <xdr:row>5</xdr:row>
      <xdr:rowOff>40573</xdr:rowOff>
    </xdr:to>
    <xdr:pic>
      <xdr:nvPicPr>
        <xdr:cNvPr id="5" name="Picture 10"/>
        <xdr:cNvPicPr>
          <a:picLocks noChangeAspect="1" noChangeArrowheads="1"/>
        </xdr:cNvPicPr>
      </xdr:nvPicPr>
      <xdr:blipFill>
        <a:blip xmlns:r="http://schemas.openxmlformats.org/officeDocument/2006/relationships" r:embed="rId1"/>
        <a:srcRect/>
        <a:stretch>
          <a:fillRect/>
        </a:stretch>
      </xdr:blipFill>
      <xdr:spPr bwMode="auto">
        <a:xfrm>
          <a:off x="14039850" y="19051"/>
          <a:ext cx="923925" cy="974022"/>
        </a:xfrm>
        <a:prstGeom prst="rect">
          <a:avLst/>
        </a:prstGeom>
        <a:noFill/>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28575</xdr:colOff>
      <xdr:row>0</xdr:row>
      <xdr:rowOff>0</xdr:rowOff>
    </xdr:from>
    <xdr:to>
      <xdr:col>4</xdr:col>
      <xdr:colOff>4029075</xdr:colOff>
      <xdr:row>5</xdr:row>
      <xdr:rowOff>107156</xdr:rowOff>
    </xdr:to>
    <xdr:sp macro="" textlink="">
      <xdr:nvSpPr>
        <xdr:cNvPr id="2" name="Rectangle 7"/>
        <xdr:cNvSpPr>
          <a:spLocks noChangeArrowheads="1"/>
        </xdr:cNvSpPr>
      </xdr:nvSpPr>
      <xdr:spPr bwMode="auto">
        <a:xfrm>
          <a:off x="1409700" y="0"/>
          <a:ext cx="12601575" cy="1059656"/>
        </a:xfrm>
        <a:prstGeom prst="rect">
          <a:avLst/>
        </a:prstGeom>
        <a:solidFill>
          <a:srgbClr val="FFFFFF"/>
        </a:solidFill>
        <a:ln w="57150" cmpd="thickThin">
          <a:solidFill>
            <a:srgbClr val="339966"/>
          </a:solidFill>
          <a:miter lim="800000"/>
          <a:headEnd/>
          <a:tailEnd/>
        </a:ln>
      </xdr:spPr>
      <xdr:txBody>
        <a:bodyPr vertOverflow="clip" wrap="square" lIns="91440" tIns="45720" rIns="91440" bIns="45720" anchor="t" upright="1"/>
        <a:lstStyle/>
        <a:p>
          <a:pPr algn="l" rtl="1">
            <a:defRPr sz="1000"/>
          </a:pPr>
          <a:endParaRPr lang="es-CO" sz="800" b="1" i="0" strike="noStrike">
            <a:solidFill>
              <a:srgbClr val="008000"/>
            </a:solidFill>
            <a:latin typeface="Times New Roman"/>
            <a:cs typeface="Times New Roman"/>
          </a:endParaRPr>
        </a:p>
        <a:p>
          <a:pPr algn="ctr" rtl="1">
            <a:defRPr sz="1000"/>
          </a:pPr>
          <a:r>
            <a:rPr lang="es-CO" sz="2400" b="1" i="0" strike="noStrike">
              <a:solidFill>
                <a:srgbClr val="92D050"/>
              </a:solidFill>
              <a:latin typeface="Arial" panose="020B0604020202020204" pitchFamily="34" charset="0"/>
              <a:cs typeface="Arial" panose="020B0604020202020204" pitchFamily="34" charset="0"/>
            </a:rPr>
            <a:t>MATRIZ GESTION DEL RIESGO </a:t>
          </a:r>
        </a:p>
        <a:p>
          <a:pPr algn="l" rtl="1">
            <a:defRPr sz="1000"/>
          </a:pPr>
          <a:endParaRPr lang="es-CO" sz="3600" b="1" i="0" strike="noStrike">
            <a:solidFill>
              <a:srgbClr val="00FF00"/>
            </a:solidFill>
            <a:latin typeface="Times New Roman"/>
            <a:cs typeface="Times New Roman"/>
          </a:endParaRPr>
        </a:p>
        <a:p>
          <a:pPr algn="l" rtl="1">
            <a:defRPr sz="1000"/>
          </a:pPr>
          <a:endParaRPr lang="es-CO" sz="3600" b="1" i="0" strike="noStrike">
            <a:solidFill>
              <a:srgbClr val="00FF00"/>
            </a:solidFill>
            <a:latin typeface="Times New Roman"/>
            <a:cs typeface="Times New Roman"/>
          </a:endParaRPr>
        </a:p>
      </xdr:txBody>
    </xdr:sp>
    <xdr:clientData/>
  </xdr:twoCellAnchor>
  <xdr:twoCellAnchor>
    <xdr:from>
      <xdr:col>1</xdr:col>
      <xdr:colOff>152401</xdr:colOff>
      <xdr:row>3</xdr:row>
      <xdr:rowOff>142875</xdr:rowOff>
    </xdr:from>
    <xdr:to>
      <xdr:col>4</xdr:col>
      <xdr:colOff>3267076</xdr:colOff>
      <xdr:row>5</xdr:row>
      <xdr:rowOff>10931</xdr:rowOff>
    </xdr:to>
    <xdr:sp macro="" textlink="">
      <xdr:nvSpPr>
        <xdr:cNvPr id="3" name="Rectangle 9"/>
        <xdr:cNvSpPr>
          <a:spLocks noChangeArrowheads="1"/>
        </xdr:cNvSpPr>
      </xdr:nvSpPr>
      <xdr:spPr bwMode="auto">
        <a:xfrm>
          <a:off x="1533526" y="714375"/>
          <a:ext cx="12268200" cy="249056"/>
        </a:xfrm>
        <a:prstGeom prst="rect">
          <a:avLst/>
        </a:prstGeom>
        <a:solidFill>
          <a:srgbClr val="FFFFFF"/>
        </a:solidFill>
        <a:ln w="38100" cmpd="dbl">
          <a:solidFill>
            <a:srgbClr val="339966"/>
          </a:solidFill>
          <a:miter lim="800000"/>
          <a:headEnd/>
          <a:tailEnd/>
        </a:ln>
      </xdr:spPr>
      <xdr:txBody>
        <a:bodyPr vertOverflow="clip" wrap="square" lIns="91440" tIns="45720" rIns="91440" bIns="45720" anchor="t" upright="1"/>
        <a:lstStyle/>
        <a:p>
          <a:pPr algn="l" rtl="1">
            <a:defRPr sz="1000"/>
          </a:pPr>
          <a:r>
            <a:rPr lang="es-CO" sz="900" b="1" i="0" strike="noStrike">
              <a:solidFill>
                <a:srgbClr val="92D050"/>
              </a:solidFill>
              <a:latin typeface="Arial" panose="020B0604020202020204" pitchFamily="34" charset="0"/>
              <a:cs typeface="Arial" panose="020B0604020202020204" pitchFamily="34" charset="0"/>
            </a:rPr>
            <a:t>                        C</a:t>
          </a:r>
          <a:r>
            <a:rPr lang="es-CO" sz="1000" b="1" i="0" strike="noStrike">
              <a:solidFill>
                <a:srgbClr val="92D050"/>
              </a:solidFill>
              <a:latin typeface="Arial" panose="020B0604020202020204" pitchFamily="34" charset="0"/>
              <a:cs typeface="Arial" panose="020B0604020202020204" pitchFamily="34" charset="0"/>
            </a:rPr>
            <a:t>ódigo: GC-FR-12                                                       Version: </a:t>
          </a:r>
          <a:r>
            <a:rPr lang="es-CO" sz="1000" b="1" i="0" strike="noStrike" baseline="0">
              <a:solidFill>
                <a:srgbClr val="92D050"/>
              </a:solidFill>
              <a:latin typeface="Arial" panose="020B0604020202020204" pitchFamily="34" charset="0"/>
              <a:cs typeface="Arial" panose="020B0604020202020204" pitchFamily="34" charset="0"/>
            </a:rPr>
            <a:t> Segunda </a:t>
          </a:r>
          <a:r>
            <a:rPr lang="es-CO" sz="1000" b="1" i="0" strike="noStrike">
              <a:solidFill>
                <a:srgbClr val="92D050"/>
              </a:solidFill>
              <a:latin typeface="Arial" panose="020B0604020202020204" pitchFamily="34" charset="0"/>
              <a:cs typeface="Arial" panose="020B0604020202020204" pitchFamily="34" charset="0"/>
            </a:rPr>
            <a:t> </a:t>
          </a:r>
          <a:r>
            <a:rPr lang="es-CO" sz="1000" b="1" i="0" strike="noStrike" baseline="0">
              <a:solidFill>
                <a:srgbClr val="92D050"/>
              </a:solidFill>
              <a:latin typeface="Arial" panose="020B0604020202020204" pitchFamily="34" charset="0"/>
              <a:cs typeface="Arial" panose="020B0604020202020204" pitchFamily="34" charset="0"/>
            </a:rPr>
            <a:t>                                                Fecha :17-05-2016                                                                           </a:t>
          </a:r>
          <a:r>
            <a:rPr lang="es-CO" sz="1000" b="1" i="0" strike="noStrike">
              <a:solidFill>
                <a:srgbClr val="92D050"/>
              </a:solidFill>
              <a:latin typeface="Arial" panose="020B0604020202020204" pitchFamily="34" charset="0"/>
              <a:cs typeface="Arial" panose="020B0604020202020204" pitchFamily="34" charset="0"/>
            </a:rPr>
            <a:t>Página   1 de 6</a:t>
          </a:r>
        </a:p>
        <a:p>
          <a:pPr algn="l" rtl="1">
            <a:defRPr sz="1000"/>
          </a:pPr>
          <a:endParaRPr lang="es-CO" sz="800" b="0" i="0" strike="noStrike">
            <a:solidFill>
              <a:srgbClr val="000000"/>
            </a:solidFill>
            <a:latin typeface="Arial"/>
            <a:cs typeface="Arial"/>
          </a:endParaRPr>
        </a:p>
        <a:p>
          <a:pPr algn="l" rtl="1">
            <a:defRPr sz="1000"/>
          </a:pPr>
          <a:endParaRPr lang="es-CO" sz="900" b="0" i="0" strike="noStrike">
            <a:solidFill>
              <a:srgbClr val="000000"/>
            </a:solidFill>
            <a:latin typeface="Times New Roman"/>
            <a:cs typeface="Times New Roman"/>
          </a:endParaRPr>
        </a:p>
        <a:p>
          <a:pPr algn="l" rtl="1">
            <a:defRPr sz="1000"/>
          </a:pPr>
          <a:endParaRPr lang="es-CO" sz="900" b="0" i="0" strike="noStrike">
            <a:solidFill>
              <a:srgbClr val="000000"/>
            </a:solidFill>
            <a:latin typeface="Times New Roman"/>
            <a:cs typeface="Times New Roman"/>
          </a:endParaRPr>
        </a:p>
        <a:p>
          <a:pPr algn="l" rtl="1">
            <a:defRPr sz="1000"/>
          </a:pPr>
          <a:endParaRPr lang="es-CO" sz="900" b="0" i="0" strike="noStrike">
            <a:solidFill>
              <a:srgbClr val="000000"/>
            </a:solidFill>
            <a:latin typeface="Times New Roman"/>
            <a:cs typeface="Times New Roman"/>
          </a:endParaRPr>
        </a:p>
        <a:p>
          <a:pPr algn="l" rtl="1">
            <a:defRPr sz="1000"/>
          </a:pPr>
          <a:endParaRPr lang="es-CO" sz="900" b="0" i="0" strike="noStrike">
            <a:solidFill>
              <a:srgbClr val="000000"/>
            </a:solidFill>
            <a:latin typeface="Times New Roman"/>
            <a:cs typeface="Times New Roman"/>
          </a:endParaRPr>
        </a:p>
        <a:p>
          <a:pPr algn="l" rtl="1">
            <a:defRPr sz="1000"/>
          </a:pPr>
          <a:endParaRPr lang="es-CO" sz="900" b="0" i="0" strike="noStrike">
            <a:solidFill>
              <a:srgbClr val="000000"/>
            </a:solidFill>
            <a:latin typeface="Times New Roman"/>
            <a:cs typeface="Times New Roman"/>
          </a:endParaRPr>
        </a:p>
        <a:p>
          <a:pPr algn="l" rtl="1">
            <a:defRPr sz="1000"/>
          </a:pPr>
          <a:endParaRPr lang="es-CO" sz="900" b="0" i="0" strike="noStrike">
            <a:solidFill>
              <a:srgbClr val="000000"/>
            </a:solidFill>
            <a:latin typeface="Times New Roman"/>
            <a:cs typeface="Times New Roman"/>
          </a:endParaRPr>
        </a:p>
        <a:p>
          <a:pPr algn="l" rtl="1">
            <a:defRPr sz="1000"/>
          </a:pPr>
          <a:endParaRPr lang="es-CO" sz="900" b="0" i="0" strike="noStrike">
            <a:solidFill>
              <a:srgbClr val="000000"/>
            </a:solidFill>
            <a:latin typeface="Times New Roman"/>
            <a:cs typeface="Times New Roman"/>
          </a:endParaRPr>
        </a:p>
        <a:p>
          <a:pPr algn="l" rtl="1">
            <a:defRPr sz="1000"/>
          </a:pPr>
          <a:endParaRPr lang="es-CO" sz="900" b="0" i="0" strike="noStrike">
            <a:solidFill>
              <a:srgbClr val="000000"/>
            </a:solidFill>
            <a:latin typeface="Times New Roman"/>
            <a:cs typeface="Times New Roman"/>
          </a:endParaRPr>
        </a:p>
        <a:p>
          <a:pPr algn="l" rtl="1">
            <a:defRPr sz="1000"/>
          </a:pPr>
          <a:endParaRPr lang="es-CO" sz="900" b="0" i="0" strike="noStrike">
            <a:solidFill>
              <a:srgbClr val="000000"/>
            </a:solidFill>
            <a:latin typeface="Times New Roman"/>
            <a:cs typeface="Times New Roman"/>
          </a:endParaRPr>
        </a:p>
        <a:p>
          <a:pPr algn="l" rtl="1">
            <a:defRPr sz="1000"/>
          </a:pPr>
          <a:endParaRPr lang="es-CO" sz="900" b="0" i="0" strike="noStrike">
            <a:solidFill>
              <a:srgbClr val="000000"/>
            </a:solidFill>
            <a:latin typeface="Times New Roman"/>
            <a:cs typeface="Times New Roman"/>
          </a:endParaRPr>
        </a:p>
        <a:p>
          <a:pPr algn="l" rtl="1">
            <a:defRPr sz="1000"/>
          </a:pPr>
          <a:endParaRPr lang="es-CO" sz="900" b="0" i="0" strike="noStrike">
            <a:solidFill>
              <a:srgbClr val="000000"/>
            </a:solidFill>
            <a:latin typeface="Times New Roman"/>
            <a:cs typeface="Times New Roman"/>
          </a:endParaRPr>
        </a:p>
        <a:p>
          <a:pPr algn="l" rtl="1">
            <a:defRPr sz="1000"/>
          </a:pPr>
          <a:endParaRPr lang="es-CO" sz="900" b="0" i="0" strike="noStrike">
            <a:solidFill>
              <a:srgbClr val="000000"/>
            </a:solidFill>
            <a:latin typeface="Times New Roman"/>
            <a:cs typeface="Times New Roman"/>
          </a:endParaRPr>
        </a:p>
      </xdr:txBody>
    </xdr:sp>
    <xdr:clientData/>
  </xdr:twoCellAnchor>
  <xdr:twoCellAnchor>
    <xdr:from>
      <xdr:col>5</xdr:col>
      <xdr:colOff>0</xdr:colOff>
      <xdr:row>0</xdr:row>
      <xdr:rowOff>0</xdr:rowOff>
    </xdr:from>
    <xdr:to>
      <xdr:col>5</xdr:col>
      <xdr:colOff>1038225</xdr:colOff>
      <xdr:row>5</xdr:row>
      <xdr:rowOff>104774</xdr:rowOff>
    </xdr:to>
    <xdr:sp macro="" textlink="">
      <xdr:nvSpPr>
        <xdr:cNvPr id="4" name="Rectangle 8"/>
        <xdr:cNvSpPr>
          <a:spLocks noChangeArrowheads="1"/>
        </xdr:cNvSpPr>
      </xdr:nvSpPr>
      <xdr:spPr bwMode="auto">
        <a:xfrm>
          <a:off x="14011275" y="0"/>
          <a:ext cx="1038225" cy="1057274"/>
        </a:xfrm>
        <a:prstGeom prst="rect">
          <a:avLst/>
        </a:prstGeom>
        <a:solidFill>
          <a:srgbClr val="FFFFFF"/>
        </a:solidFill>
        <a:ln w="57150" cmpd="thickThin">
          <a:solidFill>
            <a:srgbClr val="339966"/>
          </a:solidFill>
          <a:miter lim="800000"/>
          <a:headEnd/>
          <a:tailEnd/>
        </a:ln>
      </xdr:spPr>
    </xdr:sp>
    <xdr:clientData/>
  </xdr:twoCellAnchor>
  <xdr:twoCellAnchor>
    <xdr:from>
      <xdr:col>5</xdr:col>
      <xdr:colOff>28575</xdr:colOff>
      <xdr:row>0</xdr:row>
      <xdr:rowOff>19051</xdr:rowOff>
    </xdr:from>
    <xdr:to>
      <xdr:col>5</xdr:col>
      <xdr:colOff>952500</xdr:colOff>
      <xdr:row>5</xdr:row>
      <xdr:rowOff>40573</xdr:rowOff>
    </xdr:to>
    <xdr:pic>
      <xdr:nvPicPr>
        <xdr:cNvPr id="5" name="Picture 10"/>
        <xdr:cNvPicPr>
          <a:picLocks noChangeAspect="1" noChangeArrowheads="1"/>
        </xdr:cNvPicPr>
      </xdr:nvPicPr>
      <xdr:blipFill>
        <a:blip xmlns:r="http://schemas.openxmlformats.org/officeDocument/2006/relationships" r:embed="rId1"/>
        <a:srcRect/>
        <a:stretch>
          <a:fillRect/>
        </a:stretch>
      </xdr:blipFill>
      <xdr:spPr bwMode="auto">
        <a:xfrm>
          <a:off x="14039850" y="19051"/>
          <a:ext cx="923925" cy="974022"/>
        </a:xfrm>
        <a:prstGeom prst="rect">
          <a:avLst/>
        </a:prstGeom>
        <a:noFill/>
      </xdr:spPr>
    </xdr:pic>
    <xdr:clientData/>
  </xdr:twoCellAnchor>
</xdr:wsDr>
</file>

<file path=xl/drawings/drawing11.xml><?xml version="1.0" encoding="utf-8"?>
<xdr:wsDr xmlns:xdr="http://schemas.openxmlformats.org/drawingml/2006/spreadsheetDrawing" xmlns:a="http://schemas.openxmlformats.org/drawingml/2006/main">
  <xdr:twoCellAnchor>
    <xdr:from>
      <xdr:col>1</xdr:col>
      <xdr:colOff>28575</xdr:colOff>
      <xdr:row>0</xdr:row>
      <xdr:rowOff>0</xdr:rowOff>
    </xdr:from>
    <xdr:to>
      <xdr:col>4</xdr:col>
      <xdr:colOff>4029075</xdr:colOff>
      <xdr:row>5</xdr:row>
      <xdr:rowOff>107156</xdr:rowOff>
    </xdr:to>
    <xdr:sp macro="" textlink="">
      <xdr:nvSpPr>
        <xdr:cNvPr id="2" name="Rectangle 7"/>
        <xdr:cNvSpPr>
          <a:spLocks noChangeArrowheads="1"/>
        </xdr:cNvSpPr>
      </xdr:nvSpPr>
      <xdr:spPr bwMode="auto">
        <a:xfrm>
          <a:off x="1409700" y="0"/>
          <a:ext cx="15382875" cy="1059656"/>
        </a:xfrm>
        <a:prstGeom prst="rect">
          <a:avLst/>
        </a:prstGeom>
        <a:solidFill>
          <a:srgbClr val="FFFFFF"/>
        </a:solidFill>
        <a:ln w="57150" cmpd="thickThin">
          <a:solidFill>
            <a:srgbClr val="339966"/>
          </a:solidFill>
          <a:miter lim="800000"/>
          <a:headEnd/>
          <a:tailEnd/>
        </a:ln>
      </xdr:spPr>
      <xdr:txBody>
        <a:bodyPr vertOverflow="clip" wrap="square" lIns="91440" tIns="45720" rIns="91440" bIns="45720" anchor="t" upright="1"/>
        <a:lstStyle/>
        <a:p>
          <a:pPr algn="l" rtl="1">
            <a:defRPr sz="1000"/>
          </a:pPr>
          <a:endParaRPr lang="es-CO" sz="800" b="1" i="0" strike="noStrike">
            <a:solidFill>
              <a:srgbClr val="008000"/>
            </a:solidFill>
            <a:latin typeface="Times New Roman"/>
            <a:cs typeface="Times New Roman"/>
          </a:endParaRPr>
        </a:p>
        <a:p>
          <a:pPr algn="ctr" rtl="1">
            <a:defRPr sz="1000"/>
          </a:pPr>
          <a:r>
            <a:rPr lang="es-CO" sz="2400" b="1" i="0" strike="noStrike">
              <a:solidFill>
                <a:srgbClr val="92D050"/>
              </a:solidFill>
              <a:latin typeface="Arial" panose="020B0604020202020204" pitchFamily="34" charset="0"/>
              <a:cs typeface="Arial" panose="020B0604020202020204" pitchFamily="34" charset="0"/>
            </a:rPr>
            <a:t>MATRIZ GESTION DEL RIESGO </a:t>
          </a:r>
        </a:p>
        <a:p>
          <a:pPr algn="ctr" rtl="1">
            <a:defRPr sz="1000"/>
          </a:pPr>
          <a:endParaRPr lang="es-CO" sz="2400" b="1" i="0" strike="noStrike">
            <a:solidFill>
              <a:srgbClr val="92D050"/>
            </a:solidFill>
            <a:latin typeface="Arial" panose="020B0604020202020204" pitchFamily="34" charset="0"/>
            <a:cs typeface="Arial" panose="020B0604020202020204" pitchFamily="34" charset="0"/>
          </a:endParaRPr>
        </a:p>
        <a:p>
          <a:pPr algn="ctr" rtl="1">
            <a:defRPr sz="1000"/>
          </a:pPr>
          <a:endParaRPr lang="es-CO" sz="2400" b="1" i="0" strike="noStrike">
            <a:solidFill>
              <a:srgbClr val="92D050"/>
            </a:solidFill>
            <a:latin typeface="Arial" panose="020B0604020202020204" pitchFamily="34" charset="0"/>
            <a:cs typeface="Arial" panose="020B0604020202020204" pitchFamily="34" charset="0"/>
          </a:endParaRPr>
        </a:p>
        <a:p>
          <a:pPr algn="ctr" rtl="1">
            <a:defRPr sz="1000"/>
          </a:pPr>
          <a:endParaRPr lang="es-CO" sz="2400" b="1" i="0" strike="noStrike">
            <a:solidFill>
              <a:srgbClr val="92D050"/>
            </a:solidFill>
            <a:latin typeface="Arial" panose="020B0604020202020204" pitchFamily="34" charset="0"/>
            <a:cs typeface="Arial" panose="020B0604020202020204" pitchFamily="34" charset="0"/>
          </a:endParaRPr>
        </a:p>
        <a:p>
          <a:pPr algn="l" rtl="1">
            <a:defRPr sz="1000"/>
          </a:pPr>
          <a:endParaRPr lang="es-CO" sz="3600" b="1" i="0" strike="noStrike">
            <a:solidFill>
              <a:srgbClr val="00FF00"/>
            </a:solidFill>
            <a:latin typeface="Times New Roman"/>
            <a:cs typeface="Times New Roman"/>
          </a:endParaRPr>
        </a:p>
        <a:p>
          <a:pPr algn="l" rtl="1">
            <a:defRPr sz="1000"/>
          </a:pPr>
          <a:endParaRPr lang="es-CO" sz="3600" b="1" i="0" strike="noStrike">
            <a:solidFill>
              <a:srgbClr val="00FF00"/>
            </a:solidFill>
            <a:latin typeface="Times New Roman"/>
            <a:cs typeface="Times New Roman"/>
          </a:endParaRPr>
        </a:p>
      </xdr:txBody>
    </xdr:sp>
    <xdr:clientData/>
  </xdr:twoCellAnchor>
  <xdr:twoCellAnchor>
    <xdr:from>
      <xdr:col>5</xdr:col>
      <xdr:colOff>0</xdr:colOff>
      <xdr:row>0</xdr:row>
      <xdr:rowOff>0</xdr:rowOff>
    </xdr:from>
    <xdr:to>
      <xdr:col>5</xdr:col>
      <xdr:colOff>1038225</xdr:colOff>
      <xdr:row>5</xdr:row>
      <xdr:rowOff>104774</xdr:rowOff>
    </xdr:to>
    <xdr:sp macro="" textlink="">
      <xdr:nvSpPr>
        <xdr:cNvPr id="3" name="Rectangle 8"/>
        <xdr:cNvSpPr>
          <a:spLocks noChangeArrowheads="1"/>
        </xdr:cNvSpPr>
      </xdr:nvSpPr>
      <xdr:spPr bwMode="auto">
        <a:xfrm>
          <a:off x="17068800" y="0"/>
          <a:ext cx="1038225" cy="1057274"/>
        </a:xfrm>
        <a:prstGeom prst="rect">
          <a:avLst/>
        </a:prstGeom>
        <a:solidFill>
          <a:srgbClr val="FFFFFF"/>
        </a:solidFill>
        <a:ln w="57150" cmpd="thickThin">
          <a:solidFill>
            <a:srgbClr val="339966"/>
          </a:solidFill>
          <a:miter lim="800000"/>
          <a:headEnd/>
          <a:tailEnd/>
        </a:ln>
      </xdr:spPr>
    </xdr:sp>
    <xdr:clientData/>
  </xdr:twoCellAnchor>
  <xdr:twoCellAnchor>
    <xdr:from>
      <xdr:col>5</xdr:col>
      <xdr:colOff>28575</xdr:colOff>
      <xdr:row>0</xdr:row>
      <xdr:rowOff>19051</xdr:rowOff>
    </xdr:from>
    <xdr:to>
      <xdr:col>5</xdr:col>
      <xdr:colOff>952500</xdr:colOff>
      <xdr:row>5</xdr:row>
      <xdr:rowOff>40573</xdr:rowOff>
    </xdr:to>
    <xdr:pic>
      <xdr:nvPicPr>
        <xdr:cNvPr id="4" name="Picture 10"/>
        <xdr:cNvPicPr>
          <a:picLocks noChangeAspect="1" noChangeArrowheads="1"/>
        </xdr:cNvPicPr>
      </xdr:nvPicPr>
      <xdr:blipFill>
        <a:blip xmlns:r="http://schemas.openxmlformats.org/officeDocument/2006/relationships" r:embed="rId1"/>
        <a:srcRect/>
        <a:stretch>
          <a:fillRect/>
        </a:stretch>
      </xdr:blipFill>
      <xdr:spPr bwMode="auto">
        <a:xfrm>
          <a:off x="17097375" y="19051"/>
          <a:ext cx="923925" cy="974022"/>
        </a:xfrm>
        <a:prstGeom prst="rect">
          <a:avLst/>
        </a:prstGeom>
        <a:noFill/>
      </xdr:spPr>
    </xdr:pic>
    <xdr:clientData/>
  </xdr:twoCellAnchor>
  <xdr:twoCellAnchor>
    <xdr:from>
      <xdr:col>1</xdr:col>
      <xdr:colOff>0</xdr:colOff>
      <xdr:row>46</xdr:row>
      <xdr:rowOff>0</xdr:rowOff>
    </xdr:from>
    <xdr:to>
      <xdr:col>4</xdr:col>
      <xdr:colOff>3114675</xdr:colOff>
      <xdr:row>47</xdr:row>
      <xdr:rowOff>59880</xdr:rowOff>
    </xdr:to>
    <xdr:sp macro="" textlink="">
      <xdr:nvSpPr>
        <xdr:cNvPr id="5" name="Rectangle 9"/>
        <xdr:cNvSpPr>
          <a:spLocks noChangeArrowheads="1"/>
        </xdr:cNvSpPr>
      </xdr:nvSpPr>
      <xdr:spPr bwMode="auto">
        <a:xfrm>
          <a:off x="1381125" y="16859250"/>
          <a:ext cx="14497050" cy="250380"/>
        </a:xfrm>
        <a:prstGeom prst="rect">
          <a:avLst/>
        </a:prstGeom>
        <a:solidFill>
          <a:sysClr val="window" lastClr="FFFFFF"/>
        </a:solidFill>
        <a:ln w="38100" cmpd="dbl">
          <a:noFill/>
          <a:miter lim="800000"/>
          <a:headEnd/>
          <a:tailEnd/>
        </a:ln>
      </xdr:spPr>
      <xdr:txBody>
        <a:bodyPr vertOverflow="clip" wrap="square" lIns="91440" tIns="45720" rIns="91440" bIns="45720" anchor="t" upright="1"/>
        <a:lstStyle/>
        <a:p>
          <a:pPr algn="l" rtl="1">
            <a:defRPr sz="1000"/>
          </a:pPr>
          <a:r>
            <a:rPr lang="es-CO" sz="900" b="1" i="0" strike="noStrike">
              <a:solidFill>
                <a:srgbClr val="92D050"/>
              </a:solidFill>
              <a:latin typeface="Arial" panose="020B0604020202020204" pitchFamily="34" charset="0"/>
              <a:cs typeface="Arial" panose="020B0604020202020204" pitchFamily="34" charset="0"/>
            </a:rPr>
            <a:t>                        </a:t>
          </a:r>
          <a:r>
            <a:rPr lang="es-CO" sz="900" b="1" i="0" strike="noStrike">
              <a:solidFill>
                <a:sysClr val="windowText" lastClr="000000"/>
              </a:solidFill>
              <a:latin typeface="Arial" panose="020B0604020202020204" pitchFamily="34" charset="0"/>
              <a:cs typeface="Arial" panose="020B0604020202020204" pitchFamily="34" charset="0"/>
            </a:rPr>
            <a:t>C</a:t>
          </a:r>
          <a:r>
            <a:rPr lang="es-CO" sz="1000" b="1" i="0" strike="noStrike">
              <a:solidFill>
                <a:sysClr val="windowText" lastClr="000000"/>
              </a:solidFill>
              <a:latin typeface="Arial" panose="020B0604020202020204" pitchFamily="34" charset="0"/>
              <a:cs typeface="Arial" panose="020B0604020202020204" pitchFamily="34" charset="0"/>
            </a:rPr>
            <a:t>ódigo: GE-FR-02                                                       Version: </a:t>
          </a:r>
          <a:r>
            <a:rPr lang="es-CO" sz="1000" b="1" i="0" strike="noStrike" baseline="0">
              <a:solidFill>
                <a:sysClr val="windowText" lastClr="000000"/>
              </a:solidFill>
              <a:latin typeface="Arial" panose="020B0604020202020204" pitchFamily="34" charset="0"/>
              <a:cs typeface="Arial" panose="020B0604020202020204" pitchFamily="34" charset="0"/>
            </a:rPr>
            <a:t> Tercera </a:t>
          </a:r>
          <a:r>
            <a:rPr lang="es-CO" sz="1000" b="1" i="0" strike="noStrike">
              <a:solidFill>
                <a:sysClr val="windowText" lastClr="000000"/>
              </a:solidFill>
              <a:latin typeface="Arial" panose="020B0604020202020204" pitchFamily="34" charset="0"/>
              <a:cs typeface="Arial" panose="020B0604020202020204" pitchFamily="34" charset="0"/>
            </a:rPr>
            <a:t> </a:t>
          </a:r>
          <a:r>
            <a:rPr lang="es-CO" sz="1000" b="1" i="0" strike="noStrike" baseline="0">
              <a:solidFill>
                <a:sysClr val="windowText" lastClr="000000"/>
              </a:solidFill>
              <a:latin typeface="Arial" panose="020B0604020202020204" pitchFamily="34" charset="0"/>
              <a:cs typeface="Arial" panose="020B0604020202020204" pitchFamily="34" charset="0"/>
            </a:rPr>
            <a:t>                                                Fecha :13-03-2018                                                                          </a:t>
          </a:r>
          <a:r>
            <a:rPr lang="es-CO" sz="1000" b="1" i="0" strike="noStrike">
              <a:solidFill>
                <a:sysClr val="windowText" lastClr="000000"/>
              </a:solidFill>
              <a:latin typeface="Arial" panose="020B0604020202020204" pitchFamily="34" charset="0"/>
              <a:cs typeface="Arial" panose="020B0604020202020204" pitchFamily="34" charset="0"/>
            </a:rPr>
            <a:t>Página   1 de1</a:t>
          </a:r>
        </a:p>
        <a:p>
          <a:pPr algn="l" rtl="1">
            <a:defRPr sz="1000"/>
          </a:pPr>
          <a:endParaRPr lang="es-CO" sz="800" b="0" i="0" strike="noStrike">
            <a:solidFill>
              <a:srgbClr val="000000"/>
            </a:solidFill>
            <a:latin typeface="Arial"/>
            <a:cs typeface="Arial"/>
          </a:endParaRPr>
        </a:p>
        <a:p>
          <a:pPr algn="l" rtl="1">
            <a:defRPr sz="1000"/>
          </a:pPr>
          <a:endParaRPr lang="es-CO" sz="900" b="0" i="0" strike="noStrike">
            <a:solidFill>
              <a:srgbClr val="000000"/>
            </a:solidFill>
            <a:latin typeface="Times New Roman"/>
            <a:cs typeface="Times New Roman"/>
          </a:endParaRPr>
        </a:p>
        <a:p>
          <a:pPr algn="l" rtl="1">
            <a:defRPr sz="1000"/>
          </a:pPr>
          <a:endParaRPr lang="es-CO" sz="900" b="0" i="0" strike="noStrike">
            <a:solidFill>
              <a:srgbClr val="000000"/>
            </a:solidFill>
            <a:latin typeface="Times New Roman"/>
            <a:cs typeface="Times New Roman"/>
          </a:endParaRPr>
        </a:p>
        <a:p>
          <a:pPr algn="l" rtl="1">
            <a:defRPr sz="1000"/>
          </a:pPr>
          <a:endParaRPr lang="es-CO" sz="900" b="0" i="0" strike="noStrike">
            <a:solidFill>
              <a:srgbClr val="000000"/>
            </a:solidFill>
            <a:latin typeface="Times New Roman"/>
            <a:cs typeface="Times New Roman"/>
          </a:endParaRPr>
        </a:p>
        <a:p>
          <a:pPr algn="l" rtl="1">
            <a:defRPr sz="1000"/>
          </a:pPr>
          <a:endParaRPr lang="es-CO" sz="900" b="0" i="0" strike="noStrike">
            <a:solidFill>
              <a:srgbClr val="000000"/>
            </a:solidFill>
            <a:latin typeface="Times New Roman"/>
            <a:cs typeface="Times New Roman"/>
          </a:endParaRPr>
        </a:p>
        <a:p>
          <a:pPr algn="l" rtl="1">
            <a:defRPr sz="1000"/>
          </a:pPr>
          <a:endParaRPr lang="es-CO" sz="900" b="0" i="0" strike="noStrike">
            <a:solidFill>
              <a:srgbClr val="000000"/>
            </a:solidFill>
            <a:latin typeface="Times New Roman"/>
            <a:cs typeface="Times New Roman"/>
          </a:endParaRPr>
        </a:p>
        <a:p>
          <a:pPr algn="l" rtl="1">
            <a:defRPr sz="1000"/>
          </a:pPr>
          <a:endParaRPr lang="es-CO" sz="900" b="0" i="0" strike="noStrike">
            <a:solidFill>
              <a:srgbClr val="000000"/>
            </a:solidFill>
            <a:latin typeface="Times New Roman"/>
            <a:cs typeface="Times New Roman"/>
          </a:endParaRPr>
        </a:p>
        <a:p>
          <a:pPr algn="l" rtl="1">
            <a:defRPr sz="1000"/>
          </a:pPr>
          <a:endParaRPr lang="es-CO" sz="900" b="0" i="0" strike="noStrike">
            <a:solidFill>
              <a:srgbClr val="000000"/>
            </a:solidFill>
            <a:latin typeface="Times New Roman"/>
            <a:cs typeface="Times New Roman"/>
          </a:endParaRPr>
        </a:p>
        <a:p>
          <a:pPr algn="l" rtl="1">
            <a:defRPr sz="1000"/>
          </a:pPr>
          <a:endParaRPr lang="es-CO" sz="900" b="0" i="0" strike="noStrike">
            <a:solidFill>
              <a:srgbClr val="000000"/>
            </a:solidFill>
            <a:latin typeface="Times New Roman"/>
            <a:cs typeface="Times New Roman"/>
          </a:endParaRPr>
        </a:p>
        <a:p>
          <a:pPr algn="l" rtl="1">
            <a:defRPr sz="1000"/>
          </a:pPr>
          <a:endParaRPr lang="es-CO" sz="900" b="0" i="0" strike="noStrike">
            <a:solidFill>
              <a:srgbClr val="000000"/>
            </a:solidFill>
            <a:latin typeface="Times New Roman"/>
            <a:cs typeface="Times New Roman"/>
          </a:endParaRPr>
        </a:p>
        <a:p>
          <a:pPr algn="l" rtl="1">
            <a:defRPr sz="1000"/>
          </a:pPr>
          <a:endParaRPr lang="es-CO" sz="900" b="0" i="0" strike="noStrike">
            <a:solidFill>
              <a:srgbClr val="000000"/>
            </a:solidFill>
            <a:latin typeface="Times New Roman"/>
            <a:cs typeface="Times New Roman"/>
          </a:endParaRPr>
        </a:p>
        <a:p>
          <a:pPr algn="l" rtl="1">
            <a:defRPr sz="1000"/>
          </a:pPr>
          <a:endParaRPr lang="es-CO" sz="900" b="0" i="0" strike="noStrike">
            <a:solidFill>
              <a:srgbClr val="000000"/>
            </a:solidFill>
            <a:latin typeface="Times New Roman"/>
            <a:cs typeface="Times New Roman"/>
          </a:endParaRPr>
        </a:p>
        <a:p>
          <a:pPr algn="l" rtl="1">
            <a:defRPr sz="1000"/>
          </a:pPr>
          <a:endParaRPr lang="es-CO" sz="900" b="0" i="0" strike="noStrike">
            <a:solidFill>
              <a:srgbClr val="000000"/>
            </a:solidFill>
            <a:latin typeface="Times New Roman"/>
            <a:cs typeface="Times New Roman"/>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28575</xdr:colOff>
      <xdr:row>0</xdr:row>
      <xdr:rowOff>0</xdr:rowOff>
    </xdr:from>
    <xdr:to>
      <xdr:col>4</xdr:col>
      <xdr:colOff>4029075</xdr:colOff>
      <xdr:row>5</xdr:row>
      <xdr:rowOff>107156</xdr:rowOff>
    </xdr:to>
    <xdr:sp macro="" textlink="">
      <xdr:nvSpPr>
        <xdr:cNvPr id="2" name="Rectangle 7"/>
        <xdr:cNvSpPr>
          <a:spLocks noChangeArrowheads="1"/>
        </xdr:cNvSpPr>
      </xdr:nvSpPr>
      <xdr:spPr bwMode="auto">
        <a:xfrm>
          <a:off x="1409700" y="0"/>
          <a:ext cx="12601575" cy="1059656"/>
        </a:xfrm>
        <a:prstGeom prst="rect">
          <a:avLst/>
        </a:prstGeom>
        <a:solidFill>
          <a:srgbClr val="FFFFFF"/>
        </a:solidFill>
        <a:ln w="57150" cmpd="thickThin">
          <a:solidFill>
            <a:srgbClr val="339966"/>
          </a:solidFill>
          <a:miter lim="800000"/>
          <a:headEnd/>
          <a:tailEnd/>
        </a:ln>
      </xdr:spPr>
      <xdr:txBody>
        <a:bodyPr vertOverflow="clip" wrap="square" lIns="91440" tIns="45720" rIns="91440" bIns="45720" anchor="t" upright="1"/>
        <a:lstStyle/>
        <a:p>
          <a:pPr algn="l" rtl="1">
            <a:defRPr sz="1000"/>
          </a:pPr>
          <a:endParaRPr lang="es-CO" sz="800" b="1" i="0" strike="noStrike">
            <a:solidFill>
              <a:srgbClr val="008000"/>
            </a:solidFill>
            <a:latin typeface="Times New Roman"/>
            <a:cs typeface="Times New Roman"/>
          </a:endParaRPr>
        </a:p>
        <a:p>
          <a:pPr algn="ctr" rtl="1">
            <a:defRPr sz="1000"/>
          </a:pPr>
          <a:r>
            <a:rPr lang="es-CO" sz="2400" b="1" i="0" strike="noStrike">
              <a:solidFill>
                <a:srgbClr val="92D050"/>
              </a:solidFill>
              <a:latin typeface="Arial" panose="020B0604020202020204" pitchFamily="34" charset="0"/>
              <a:cs typeface="Arial" panose="020B0604020202020204" pitchFamily="34" charset="0"/>
            </a:rPr>
            <a:t>MATRIZ GESTION DEL RIESGO </a:t>
          </a:r>
        </a:p>
        <a:p>
          <a:pPr algn="l" rtl="1">
            <a:defRPr sz="1000"/>
          </a:pPr>
          <a:endParaRPr lang="es-CO" sz="3600" b="1" i="0" strike="noStrike">
            <a:solidFill>
              <a:srgbClr val="00FF00"/>
            </a:solidFill>
            <a:latin typeface="Times New Roman"/>
            <a:cs typeface="Times New Roman"/>
          </a:endParaRPr>
        </a:p>
        <a:p>
          <a:pPr algn="l" rtl="1">
            <a:defRPr sz="1000"/>
          </a:pPr>
          <a:endParaRPr lang="es-CO" sz="3600" b="1" i="0" strike="noStrike">
            <a:solidFill>
              <a:srgbClr val="00FF00"/>
            </a:solidFill>
            <a:latin typeface="Times New Roman"/>
            <a:cs typeface="Times New Roman"/>
          </a:endParaRPr>
        </a:p>
      </xdr:txBody>
    </xdr:sp>
    <xdr:clientData/>
  </xdr:twoCellAnchor>
  <xdr:twoCellAnchor>
    <xdr:from>
      <xdr:col>1</xdr:col>
      <xdr:colOff>152401</xdr:colOff>
      <xdr:row>3</xdr:row>
      <xdr:rowOff>142875</xdr:rowOff>
    </xdr:from>
    <xdr:to>
      <xdr:col>4</xdr:col>
      <xdr:colOff>3267076</xdr:colOff>
      <xdr:row>5</xdr:row>
      <xdr:rowOff>10931</xdr:rowOff>
    </xdr:to>
    <xdr:sp macro="" textlink="">
      <xdr:nvSpPr>
        <xdr:cNvPr id="3" name="Rectangle 9"/>
        <xdr:cNvSpPr>
          <a:spLocks noChangeArrowheads="1"/>
        </xdr:cNvSpPr>
      </xdr:nvSpPr>
      <xdr:spPr bwMode="auto">
        <a:xfrm>
          <a:off x="1533526" y="714375"/>
          <a:ext cx="12268200" cy="249056"/>
        </a:xfrm>
        <a:prstGeom prst="rect">
          <a:avLst/>
        </a:prstGeom>
        <a:solidFill>
          <a:srgbClr val="FFFFFF"/>
        </a:solidFill>
        <a:ln w="38100" cmpd="dbl">
          <a:solidFill>
            <a:srgbClr val="339966"/>
          </a:solidFill>
          <a:miter lim="800000"/>
          <a:headEnd/>
          <a:tailEnd/>
        </a:ln>
      </xdr:spPr>
      <xdr:txBody>
        <a:bodyPr vertOverflow="clip" wrap="square" lIns="91440" tIns="45720" rIns="91440" bIns="45720" anchor="t" upright="1"/>
        <a:lstStyle/>
        <a:p>
          <a:pPr algn="l" rtl="1">
            <a:defRPr sz="1000"/>
          </a:pPr>
          <a:r>
            <a:rPr lang="es-CO" sz="900" b="1" i="0" strike="noStrike">
              <a:solidFill>
                <a:srgbClr val="92D050"/>
              </a:solidFill>
              <a:latin typeface="Arial" panose="020B0604020202020204" pitchFamily="34" charset="0"/>
              <a:cs typeface="Arial" panose="020B0604020202020204" pitchFamily="34" charset="0"/>
            </a:rPr>
            <a:t>                        C</a:t>
          </a:r>
          <a:r>
            <a:rPr lang="es-CO" sz="1000" b="1" i="0" strike="noStrike">
              <a:solidFill>
                <a:srgbClr val="92D050"/>
              </a:solidFill>
              <a:latin typeface="Arial" panose="020B0604020202020204" pitchFamily="34" charset="0"/>
              <a:cs typeface="Arial" panose="020B0604020202020204" pitchFamily="34" charset="0"/>
            </a:rPr>
            <a:t>ódigo: GC-FR-12                                                       Version: </a:t>
          </a:r>
          <a:r>
            <a:rPr lang="es-CO" sz="1000" b="1" i="0" strike="noStrike" baseline="0">
              <a:solidFill>
                <a:srgbClr val="92D050"/>
              </a:solidFill>
              <a:latin typeface="Arial" panose="020B0604020202020204" pitchFamily="34" charset="0"/>
              <a:cs typeface="Arial" panose="020B0604020202020204" pitchFamily="34" charset="0"/>
            </a:rPr>
            <a:t> Segunda </a:t>
          </a:r>
          <a:r>
            <a:rPr lang="es-CO" sz="1000" b="1" i="0" strike="noStrike">
              <a:solidFill>
                <a:srgbClr val="92D050"/>
              </a:solidFill>
              <a:latin typeface="Arial" panose="020B0604020202020204" pitchFamily="34" charset="0"/>
              <a:cs typeface="Arial" panose="020B0604020202020204" pitchFamily="34" charset="0"/>
            </a:rPr>
            <a:t> </a:t>
          </a:r>
          <a:r>
            <a:rPr lang="es-CO" sz="1000" b="1" i="0" strike="noStrike" baseline="0">
              <a:solidFill>
                <a:srgbClr val="92D050"/>
              </a:solidFill>
              <a:latin typeface="Arial" panose="020B0604020202020204" pitchFamily="34" charset="0"/>
              <a:cs typeface="Arial" panose="020B0604020202020204" pitchFamily="34" charset="0"/>
            </a:rPr>
            <a:t>                                                Fecha :17-05-2016                                                                           </a:t>
          </a:r>
          <a:r>
            <a:rPr lang="es-CO" sz="1000" b="1" i="0" strike="noStrike">
              <a:solidFill>
                <a:srgbClr val="92D050"/>
              </a:solidFill>
              <a:latin typeface="Arial" panose="020B0604020202020204" pitchFamily="34" charset="0"/>
              <a:cs typeface="Arial" panose="020B0604020202020204" pitchFamily="34" charset="0"/>
            </a:rPr>
            <a:t>Página   1 de 6</a:t>
          </a:r>
        </a:p>
        <a:p>
          <a:pPr algn="l" rtl="1">
            <a:defRPr sz="1000"/>
          </a:pPr>
          <a:endParaRPr lang="es-CO" sz="800" b="0" i="0" strike="noStrike">
            <a:solidFill>
              <a:srgbClr val="000000"/>
            </a:solidFill>
            <a:latin typeface="Arial"/>
            <a:cs typeface="Arial"/>
          </a:endParaRPr>
        </a:p>
        <a:p>
          <a:pPr algn="l" rtl="1">
            <a:defRPr sz="1000"/>
          </a:pPr>
          <a:endParaRPr lang="es-CO" sz="900" b="0" i="0" strike="noStrike">
            <a:solidFill>
              <a:srgbClr val="000000"/>
            </a:solidFill>
            <a:latin typeface="Times New Roman"/>
            <a:cs typeface="Times New Roman"/>
          </a:endParaRPr>
        </a:p>
        <a:p>
          <a:pPr algn="l" rtl="1">
            <a:defRPr sz="1000"/>
          </a:pPr>
          <a:endParaRPr lang="es-CO" sz="900" b="0" i="0" strike="noStrike">
            <a:solidFill>
              <a:srgbClr val="000000"/>
            </a:solidFill>
            <a:latin typeface="Times New Roman"/>
            <a:cs typeface="Times New Roman"/>
          </a:endParaRPr>
        </a:p>
        <a:p>
          <a:pPr algn="l" rtl="1">
            <a:defRPr sz="1000"/>
          </a:pPr>
          <a:endParaRPr lang="es-CO" sz="900" b="0" i="0" strike="noStrike">
            <a:solidFill>
              <a:srgbClr val="000000"/>
            </a:solidFill>
            <a:latin typeface="Times New Roman"/>
            <a:cs typeface="Times New Roman"/>
          </a:endParaRPr>
        </a:p>
        <a:p>
          <a:pPr algn="l" rtl="1">
            <a:defRPr sz="1000"/>
          </a:pPr>
          <a:endParaRPr lang="es-CO" sz="900" b="0" i="0" strike="noStrike">
            <a:solidFill>
              <a:srgbClr val="000000"/>
            </a:solidFill>
            <a:latin typeface="Times New Roman"/>
            <a:cs typeface="Times New Roman"/>
          </a:endParaRPr>
        </a:p>
        <a:p>
          <a:pPr algn="l" rtl="1">
            <a:defRPr sz="1000"/>
          </a:pPr>
          <a:endParaRPr lang="es-CO" sz="900" b="0" i="0" strike="noStrike">
            <a:solidFill>
              <a:srgbClr val="000000"/>
            </a:solidFill>
            <a:latin typeface="Times New Roman"/>
            <a:cs typeface="Times New Roman"/>
          </a:endParaRPr>
        </a:p>
        <a:p>
          <a:pPr algn="l" rtl="1">
            <a:defRPr sz="1000"/>
          </a:pPr>
          <a:endParaRPr lang="es-CO" sz="900" b="0" i="0" strike="noStrike">
            <a:solidFill>
              <a:srgbClr val="000000"/>
            </a:solidFill>
            <a:latin typeface="Times New Roman"/>
            <a:cs typeface="Times New Roman"/>
          </a:endParaRPr>
        </a:p>
        <a:p>
          <a:pPr algn="l" rtl="1">
            <a:defRPr sz="1000"/>
          </a:pPr>
          <a:endParaRPr lang="es-CO" sz="900" b="0" i="0" strike="noStrike">
            <a:solidFill>
              <a:srgbClr val="000000"/>
            </a:solidFill>
            <a:latin typeface="Times New Roman"/>
            <a:cs typeface="Times New Roman"/>
          </a:endParaRPr>
        </a:p>
        <a:p>
          <a:pPr algn="l" rtl="1">
            <a:defRPr sz="1000"/>
          </a:pPr>
          <a:endParaRPr lang="es-CO" sz="900" b="0" i="0" strike="noStrike">
            <a:solidFill>
              <a:srgbClr val="000000"/>
            </a:solidFill>
            <a:latin typeface="Times New Roman"/>
            <a:cs typeface="Times New Roman"/>
          </a:endParaRPr>
        </a:p>
        <a:p>
          <a:pPr algn="l" rtl="1">
            <a:defRPr sz="1000"/>
          </a:pPr>
          <a:endParaRPr lang="es-CO" sz="900" b="0" i="0" strike="noStrike">
            <a:solidFill>
              <a:srgbClr val="000000"/>
            </a:solidFill>
            <a:latin typeface="Times New Roman"/>
            <a:cs typeface="Times New Roman"/>
          </a:endParaRPr>
        </a:p>
        <a:p>
          <a:pPr algn="l" rtl="1">
            <a:defRPr sz="1000"/>
          </a:pPr>
          <a:endParaRPr lang="es-CO" sz="900" b="0" i="0" strike="noStrike">
            <a:solidFill>
              <a:srgbClr val="000000"/>
            </a:solidFill>
            <a:latin typeface="Times New Roman"/>
            <a:cs typeface="Times New Roman"/>
          </a:endParaRPr>
        </a:p>
        <a:p>
          <a:pPr algn="l" rtl="1">
            <a:defRPr sz="1000"/>
          </a:pPr>
          <a:endParaRPr lang="es-CO" sz="900" b="0" i="0" strike="noStrike">
            <a:solidFill>
              <a:srgbClr val="000000"/>
            </a:solidFill>
            <a:latin typeface="Times New Roman"/>
            <a:cs typeface="Times New Roman"/>
          </a:endParaRPr>
        </a:p>
        <a:p>
          <a:pPr algn="l" rtl="1">
            <a:defRPr sz="1000"/>
          </a:pPr>
          <a:endParaRPr lang="es-CO" sz="900" b="0" i="0" strike="noStrike">
            <a:solidFill>
              <a:srgbClr val="000000"/>
            </a:solidFill>
            <a:latin typeface="Times New Roman"/>
            <a:cs typeface="Times New Roman"/>
          </a:endParaRPr>
        </a:p>
      </xdr:txBody>
    </xdr:sp>
    <xdr:clientData/>
  </xdr:twoCellAnchor>
  <xdr:twoCellAnchor>
    <xdr:from>
      <xdr:col>5</xdr:col>
      <xdr:colOff>0</xdr:colOff>
      <xdr:row>0</xdr:row>
      <xdr:rowOff>0</xdr:rowOff>
    </xdr:from>
    <xdr:to>
      <xdr:col>5</xdr:col>
      <xdr:colOff>1038225</xdr:colOff>
      <xdr:row>5</xdr:row>
      <xdr:rowOff>104774</xdr:rowOff>
    </xdr:to>
    <xdr:sp macro="" textlink="">
      <xdr:nvSpPr>
        <xdr:cNvPr id="4" name="Rectangle 8"/>
        <xdr:cNvSpPr>
          <a:spLocks noChangeArrowheads="1"/>
        </xdr:cNvSpPr>
      </xdr:nvSpPr>
      <xdr:spPr bwMode="auto">
        <a:xfrm>
          <a:off x="14011275" y="0"/>
          <a:ext cx="1038225" cy="1057274"/>
        </a:xfrm>
        <a:prstGeom prst="rect">
          <a:avLst/>
        </a:prstGeom>
        <a:solidFill>
          <a:srgbClr val="FFFFFF"/>
        </a:solidFill>
        <a:ln w="57150" cmpd="thickThin">
          <a:solidFill>
            <a:srgbClr val="339966"/>
          </a:solidFill>
          <a:miter lim="800000"/>
          <a:headEnd/>
          <a:tailEnd/>
        </a:ln>
      </xdr:spPr>
    </xdr:sp>
    <xdr:clientData/>
  </xdr:twoCellAnchor>
  <xdr:twoCellAnchor>
    <xdr:from>
      <xdr:col>5</xdr:col>
      <xdr:colOff>28575</xdr:colOff>
      <xdr:row>0</xdr:row>
      <xdr:rowOff>19051</xdr:rowOff>
    </xdr:from>
    <xdr:to>
      <xdr:col>5</xdr:col>
      <xdr:colOff>952500</xdr:colOff>
      <xdr:row>5</xdr:row>
      <xdr:rowOff>40573</xdr:rowOff>
    </xdr:to>
    <xdr:pic>
      <xdr:nvPicPr>
        <xdr:cNvPr id="5" name="Picture 10"/>
        <xdr:cNvPicPr>
          <a:picLocks noChangeAspect="1" noChangeArrowheads="1"/>
        </xdr:cNvPicPr>
      </xdr:nvPicPr>
      <xdr:blipFill>
        <a:blip xmlns:r="http://schemas.openxmlformats.org/officeDocument/2006/relationships" r:embed="rId1"/>
        <a:srcRect/>
        <a:stretch>
          <a:fillRect/>
        </a:stretch>
      </xdr:blipFill>
      <xdr:spPr bwMode="auto">
        <a:xfrm>
          <a:off x="14039850" y="19051"/>
          <a:ext cx="923925" cy="974022"/>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xdr:from>
      <xdr:col>1</xdr:col>
      <xdr:colOff>0</xdr:colOff>
      <xdr:row>0</xdr:row>
      <xdr:rowOff>0</xdr:rowOff>
    </xdr:from>
    <xdr:to>
      <xdr:col>5</xdr:col>
      <xdr:colOff>998770</xdr:colOff>
      <xdr:row>5</xdr:row>
      <xdr:rowOff>66675</xdr:rowOff>
    </xdr:to>
    <xdr:grpSp>
      <xdr:nvGrpSpPr>
        <xdr:cNvPr id="2" name="Grupo 6"/>
        <xdr:cNvGrpSpPr>
          <a:grpSpLocks/>
        </xdr:cNvGrpSpPr>
      </xdr:nvGrpSpPr>
      <xdr:grpSpPr bwMode="auto">
        <a:xfrm>
          <a:off x="1222375" y="0"/>
          <a:ext cx="12397020" cy="1098550"/>
          <a:chOff x="2907" y="724"/>
          <a:chExt cx="9463" cy="2160"/>
        </a:xfrm>
      </xdr:grpSpPr>
      <xdr:sp macro="" textlink="">
        <xdr:nvSpPr>
          <xdr:cNvPr id="3" name="Rectangle 7"/>
          <xdr:cNvSpPr>
            <a:spLocks noChangeArrowheads="1"/>
          </xdr:cNvSpPr>
        </xdr:nvSpPr>
        <xdr:spPr bwMode="auto">
          <a:xfrm>
            <a:off x="2907" y="724"/>
            <a:ext cx="8285" cy="2160"/>
          </a:xfrm>
          <a:prstGeom prst="rect">
            <a:avLst/>
          </a:prstGeom>
          <a:solidFill>
            <a:srgbClr val="FFFFFF"/>
          </a:solidFill>
          <a:ln w="57150" cmpd="thickThin">
            <a:solidFill>
              <a:srgbClr val="339966"/>
            </a:solidFill>
            <a:miter lim="800000"/>
            <a:headEnd/>
            <a:tailEnd/>
          </a:ln>
        </xdr:spPr>
        <xdr:txBody>
          <a:bodyPr vertOverflow="clip" wrap="square" lIns="91440" tIns="45720" rIns="91440" bIns="45720" anchor="t" upright="1"/>
          <a:lstStyle/>
          <a:p>
            <a:pPr algn="l" rtl="1">
              <a:defRPr sz="1000"/>
            </a:pPr>
            <a:endParaRPr lang="es-CO" sz="800" b="1" i="0" strike="noStrike">
              <a:solidFill>
                <a:srgbClr val="008000"/>
              </a:solidFill>
              <a:latin typeface="Times New Roman"/>
              <a:cs typeface="Times New Roman"/>
            </a:endParaRPr>
          </a:p>
          <a:p>
            <a:pPr algn="ctr" rtl="1">
              <a:defRPr sz="1000"/>
            </a:pPr>
            <a:r>
              <a:rPr lang="es-CO" sz="2800" b="1" i="0" strike="noStrike">
                <a:solidFill>
                  <a:srgbClr val="008000"/>
                </a:solidFill>
                <a:latin typeface="Times New Roman"/>
                <a:cs typeface="Times New Roman"/>
              </a:rPr>
              <a:t>MATRIZ GESTION DEL RIESGO </a:t>
            </a:r>
          </a:p>
          <a:p>
            <a:pPr algn="l" rtl="1">
              <a:defRPr sz="1000"/>
            </a:pPr>
            <a:endParaRPr lang="es-CO" sz="3600" b="1" i="0" strike="noStrike">
              <a:solidFill>
                <a:srgbClr val="00FF00"/>
              </a:solidFill>
              <a:latin typeface="Times New Roman"/>
              <a:cs typeface="Times New Roman"/>
            </a:endParaRPr>
          </a:p>
          <a:p>
            <a:pPr algn="l" rtl="1">
              <a:defRPr sz="1000"/>
            </a:pPr>
            <a:endParaRPr lang="es-CO" sz="3600" b="1" i="0" strike="noStrike">
              <a:solidFill>
                <a:srgbClr val="00FF00"/>
              </a:solidFill>
              <a:latin typeface="Times New Roman"/>
              <a:cs typeface="Times New Roman"/>
            </a:endParaRPr>
          </a:p>
        </xdr:txBody>
      </xdr:sp>
      <xdr:sp macro="" textlink="">
        <xdr:nvSpPr>
          <xdr:cNvPr id="4" name="Rectangle 8"/>
          <xdr:cNvSpPr>
            <a:spLocks noChangeArrowheads="1"/>
          </xdr:cNvSpPr>
        </xdr:nvSpPr>
        <xdr:spPr bwMode="auto">
          <a:xfrm>
            <a:off x="11222" y="724"/>
            <a:ext cx="1148" cy="2160"/>
          </a:xfrm>
          <a:prstGeom prst="rect">
            <a:avLst/>
          </a:prstGeom>
          <a:solidFill>
            <a:srgbClr val="FFFFFF"/>
          </a:solidFill>
          <a:ln w="57150" cmpd="thickThin">
            <a:solidFill>
              <a:srgbClr val="339966"/>
            </a:solidFill>
            <a:miter lim="800000"/>
            <a:headEnd/>
            <a:tailEnd/>
          </a:ln>
        </xdr:spPr>
      </xdr:sp>
      <xdr:pic>
        <xdr:nvPicPr>
          <xdr:cNvPr id="5" name="Picture 10"/>
          <xdr:cNvPicPr>
            <a:picLocks noChangeAspect="1" noChangeArrowheads="1"/>
          </xdr:cNvPicPr>
        </xdr:nvPicPr>
        <xdr:blipFill>
          <a:blip xmlns:r="http://schemas.openxmlformats.org/officeDocument/2006/relationships" r:embed="rId1"/>
          <a:srcRect/>
          <a:stretch>
            <a:fillRect/>
          </a:stretch>
        </xdr:blipFill>
        <xdr:spPr bwMode="auto">
          <a:xfrm>
            <a:off x="11326" y="943"/>
            <a:ext cx="989" cy="1750"/>
          </a:xfrm>
          <a:prstGeom prst="rect">
            <a:avLst/>
          </a:prstGeom>
          <a:noFill/>
        </xdr:spPr>
      </xdr:pic>
    </xdr:grp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0</xdr:colOff>
      <xdr:row>0</xdr:row>
      <xdr:rowOff>0</xdr:rowOff>
    </xdr:from>
    <xdr:to>
      <xdr:col>10</xdr:col>
      <xdr:colOff>205369</xdr:colOff>
      <xdr:row>5</xdr:row>
      <xdr:rowOff>60918</xdr:rowOff>
    </xdr:to>
    <xdr:grpSp>
      <xdr:nvGrpSpPr>
        <xdr:cNvPr id="2" name="Grupo 6"/>
        <xdr:cNvGrpSpPr>
          <a:grpSpLocks/>
        </xdr:cNvGrpSpPr>
      </xdr:nvGrpSpPr>
      <xdr:grpSpPr bwMode="auto">
        <a:xfrm>
          <a:off x="1219200" y="0"/>
          <a:ext cx="12397369" cy="1508718"/>
          <a:chOff x="2907" y="724"/>
          <a:chExt cx="9463" cy="2160"/>
        </a:xfrm>
      </xdr:grpSpPr>
      <xdr:sp macro="" textlink="">
        <xdr:nvSpPr>
          <xdr:cNvPr id="3" name="Rectangle 7"/>
          <xdr:cNvSpPr>
            <a:spLocks noChangeArrowheads="1"/>
          </xdr:cNvSpPr>
        </xdr:nvSpPr>
        <xdr:spPr bwMode="auto">
          <a:xfrm>
            <a:off x="2907" y="724"/>
            <a:ext cx="8285" cy="2160"/>
          </a:xfrm>
          <a:prstGeom prst="rect">
            <a:avLst/>
          </a:prstGeom>
          <a:solidFill>
            <a:srgbClr val="FFFFFF"/>
          </a:solidFill>
          <a:ln w="57150" cmpd="thickThin">
            <a:solidFill>
              <a:srgbClr val="339966"/>
            </a:solidFill>
            <a:miter lim="800000"/>
            <a:headEnd/>
            <a:tailEnd/>
          </a:ln>
        </xdr:spPr>
        <xdr:txBody>
          <a:bodyPr vertOverflow="clip" wrap="square" lIns="91440" tIns="45720" rIns="91440" bIns="45720" anchor="t" upright="1"/>
          <a:lstStyle/>
          <a:p>
            <a:pPr algn="l" rtl="1">
              <a:defRPr sz="1000"/>
            </a:pPr>
            <a:endParaRPr lang="es-CO" sz="800" b="1" i="0" strike="noStrike">
              <a:solidFill>
                <a:srgbClr val="008000"/>
              </a:solidFill>
              <a:latin typeface="Times New Roman"/>
              <a:cs typeface="Times New Roman"/>
            </a:endParaRPr>
          </a:p>
          <a:p>
            <a:pPr algn="ctr" rtl="1">
              <a:defRPr sz="1000"/>
            </a:pPr>
            <a:r>
              <a:rPr lang="es-CO" sz="2800" b="1" i="0" strike="noStrike">
                <a:solidFill>
                  <a:srgbClr val="008000"/>
                </a:solidFill>
                <a:latin typeface="Times New Roman"/>
                <a:cs typeface="Times New Roman"/>
              </a:rPr>
              <a:t>MATRIZ GESTION DEL RIESGO </a:t>
            </a:r>
          </a:p>
          <a:p>
            <a:pPr algn="l" rtl="1">
              <a:defRPr sz="1000"/>
            </a:pPr>
            <a:endParaRPr lang="es-CO" sz="3600" b="1" i="0" strike="noStrike">
              <a:solidFill>
                <a:srgbClr val="00FF00"/>
              </a:solidFill>
              <a:latin typeface="Times New Roman"/>
              <a:cs typeface="Times New Roman"/>
            </a:endParaRPr>
          </a:p>
          <a:p>
            <a:pPr algn="l" rtl="1">
              <a:defRPr sz="1000"/>
            </a:pPr>
            <a:endParaRPr lang="es-CO" sz="3600" b="1" i="0" strike="noStrike">
              <a:solidFill>
                <a:srgbClr val="00FF00"/>
              </a:solidFill>
              <a:latin typeface="Times New Roman"/>
              <a:cs typeface="Times New Roman"/>
            </a:endParaRPr>
          </a:p>
        </xdr:txBody>
      </xdr:sp>
      <xdr:sp macro="" textlink="">
        <xdr:nvSpPr>
          <xdr:cNvPr id="4" name="Rectangle 8"/>
          <xdr:cNvSpPr>
            <a:spLocks noChangeArrowheads="1"/>
          </xdr:cNvSpPr>
        </xdr:nvSpPr>
        <xdr:spPr bwMode="auto">
          <a:xfrm>
            <a:off x="11222" y="724"/>
            <a:ext cx="1148" cy="2160"/>
          </a:xfrm>
          <a:prstGeom prst="rect">
            <a:avLst/>
          </a:prstGeom>
          <a:solidFill>
            <a:srgbClr val="FFFFFF"/>
          </a:solidFill>
          <a:ln w="57150" cmpd="thickThin">
            <a:solidFill>
              <a:srgbClr val="339966"/>
            </a:solidFill>
            <a:miter lim="800000"/>
            <a:headEnd/>
            <a:tailEnd/>
          </a:ln>
        </xdr:spPr>
      </xdr:sp>
      <xdr:pic>
        <xdr:nvPicPr>
          <xdr:cNvPr id="5" name="Picture 10"/>
          <xdr:cNvPicPr>
            <a:picLocks noChangeAspect="1" noChangeArrowheads="1"/>
          </xdr:cNvPicPr>
        </xdr:nvPicPr>
        <xdr:blipFill>
          <a:blip xmlns:r="http://schemas.openxmlformats.org/officeDocument/2006/relationships" r:embed="rId1"/>
          <a:srcRect/>
          <a:stretch>
            <a:fillRect/>
          </a:stretch>
        </xdr:blipFill>
        <xdr:spPr bwMode="auto">
          <a:xfrm>
            <a:off x="11326" y="943"/>
            <a:ext cx="989" cy="1750"/>
          </a:xfrm>
          <a:prstGeom prst="rect">
            <a:avLst/>
          </a:prstGeom>
          <a:noFill/>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28575</xdr:colOff>
      <xdr:row>0</xdr:row>
      <xdr:rowOff>0</xdr:rowOff>
    </xdr:from>
    <xdr:to>
      <xdr:col>4</xdr:col>
      <xdr:colOff>4029075</xdr:colOff>
      <xdr:row>5</xdr:row>
      <xdr:rowOff>107156</xdr:rowOff>
    </xdr:to>
    <xdr:sp macro="" textlink="">
      <xdr:nvSpPr>
        <xdr:cNvPr id="2" name="Rectangle 7"/>
        <xdr:cNvSpPr>
          <a:spLocks noChangeArrowheads="1"/>
        </xdr:cNvSpPr>
      </xdr:nvSpPr>
      <xdr:spPr bwMode="auto">
        <a:xfrm>
          <a:off x="1409700" y="0"/>
          <a:ext cx="11268075" cy="1059656"/>
        </a:xfrm>
        <a:prstGeom prst="rect">
          <a:avLst/>
        </a:prstGeom>
        <a:solidFill>
          <a:srgbClr val="FFFFFF"/>
        </a:solidFill>
        <a:ln w="57150" cmpd="thickThin">
          <a:solidFill>
            <a:srgbClr val="339966"/>
          </a:solidFill>
          <a:miter lim="800000"/>
          <a:headEnd/>
          <a:tailEnd/>
        </a:ln>
      </xdr:spPr>
      <xdr:txBody>
        <a:bodyPr vertOverflow="clip" wrap="square" lIns="91440" tIns="45720" rIns="91440" bIns="45720" anchor="t" upright="1"/>
        <a:lstStyle/>
        <a:p>
          <a:pPr algn="l" rtl="1">
            <a:defRPr sz="1000"/>
          </a:pPr>
          <a:endParaRPr lang="es-CO" sz="800" b="1" i="0" strike="noStrike">
            <a:solidFill>
              <a:srgbClr val="008000"/>
            </a:solidFill>
            <a:latin typeface="Times New Roman"/>
            <a:cs typeface="Times New Roman"/>
          </a:endParaRPr>
        </a:p>
        <a:p>
          <a:pPr algn="ctr" rtl="1">
            <a:defRPr sz="1000"/>
          </a:pPr>
          <a:r>
            <a:rPr lang="es-CO" sz="2800" b="1" i="0" strike="noStrike">
              <a:solidFill>
                <a:srgbClr val="008000"/>
              </a:solidFill>
              <a:latin typeface="Arial" panose="020B0604020202020204" pitchFamily="34" charset="0"/>
              <a:cs typeface="Arial" panose="020B0604020202020204" pitchFamily="34" charset="0"/>
            </a:rPr>
            <a:t>MATRIZ GESTION DEL RIESGO </a:t>
          </a:r>
        </a:p>
        <a:p>
          <a:pPr algn="l" rtl="1">
            <a:defRPr sz="1000"/>
          </a:pPr>
          <a:endParaRPr lang="es-CO" sz="3600" b="1" i="0" strike="noStrike">
            <a:solidFill>
              <a:srgbClr val="00FF00"/>
            </a:solidFill>
            <a:latin typeface="Times New Roman"/>
            <a:cs typeface="Times New Roman"/>
          </a:endParaRPr>
        </a:p>
        <a:p>
          <a:pPr algn="l" rtl="1">
            <a:defRPr sz="1000"/>
          </a:pPr>
          <a:endParaRPr lang="es-CO" sz="3600" b="1" i="0" strike="noStrike">
            <a:solidFill>
              <a:srgbClr val="00FF00"/>
            </a:solidFill>
            <a:latin typeface="Times New Roman"/>
            <a:cs typeface="Times New Roman"/>
          </a:endParaRPr>
        </a:p>
      </xdr:txBody>
    </xdr:sp>
    <xdr:clientData/>
  </xdr:twoCellAnchor>
  <xdr:twoCellAnchor>
    <xdr:from>
      <xdr:col>1</xdr:col>
      <xdr:colOff>152401</xdr:colOff>
      <xdr:row>3</xdr:row>
      <xdr:rowOff>142875</xdr:rowOff>
    </xdr:from>
    <xdr:to>
      <xdr:col>4</xdr:col>
      <xdr:colOff>3267076</xdr:colOff>
      <xdr:row>5</xdr:row>
      <xdr:rowOff>10931</xdr:rowOff>
    </xdr:to>
    <xdr:sp macro="" textlink="">
      <xdr:nvSpPr>
        <xdr:cNvPr id="3" name="Rectangle 9"/>
        <xdr:cNvSpPr>
          <a:spLocks noChangeArrowheads="1"/>
        </xdr:cNvSpPr>
      </xdr:nvSpPr>
      <xdr:spPr bwMode="auto">
        <a:xfrm>
          <a:off x="1533526" y="714375"/>
          <a:ext cx="11134725" cy="249056"/>
        </a:xfrm>
        <a:prstGeom prst="rect">
          <a:avLst/>
        </a:prstGeom>
        <a:solidFill>
          <a:srgbClr val="FFFFFF"/>
        </a:solidFill>
        <a:ln w="38100" cmpd="dbl">
          <a:solidFill>
            <a:srgbClr val="339966"/>
          </a:solidFill>
          <a:miter lim="800000"/>
          <a:headEnd/>
          <a:tailEnd/>
        </a:ln>
      </xdr:spPr>
      <xdr:txBody>
        <a:bodyPr vertOverflow="clip" wrap="square" lIns="91440" tIns="45720" rIns="91440" bIns="45720" anchor="t" upright="1"/>
        <a:lstStyle/>
        <a:p>
          <a:pPr marL="0" marR="0" indent="0" algn="l" defTabSz="914400" rtl="1" eaLnBrk="1" fontAlgn="auto" latinLnBrk="0" hangingPunct="1">
            <a:lnSpc>
              <a:spcPct val="100000"/>
            </a:lnSpc>
            <a:spcBef>
              <a:spcPts val="0"/>
            </a:spcBef>
            <a:spcAft>
              <a:spcPts val="0"/>
            </a:spcAft>
            <a:buClrTx/>
            <a:buSzTx/>
            <a:buFontTx/>
            <a:buNone/>
            <a:tabLst/>
            <a:defRPr sz="1000"/>
          </a:pPr>
          <a:r>
            <a:rPr lang="es-CO" sz="900" b="0" i="0" strike="noStrike">
              <a:solidFill>
                <a:srgbClr val="000000"/>
              </a:solidFill>
              <a:latin typeface="Arial" panose="020B0604020202020204" pitchFamily="34" charset="0"/>
              <a:cs typeface="Arial" panose="020B0604020202020204" pitchFamily="34" charset="0"/>
            </a:rPr>
            <a:t>                  C</a:t>
          </a:r>
          <a:r>
            <a:rPr lang="es-CO" sz="1000" b="0" i="0" strike="noStrike">
              <a:solidFill>
                <a:srgbClr val="000000"/>
              </a:solidFill>
              <a:latin typeface="Arial" panose="020B0604020202020204" pitchFamily="34" charset="0"/>
              <a:cs typeface="Arial" panose="020B0604020202020204" pitchFamily="34" charset="0"/>
            </a:rPr>
            <a:t>ódigo: </a:t>
          </a:r>
          <a:r>
            <a:rPr lang="es-CO" sz="1000" b="0" i="0">
              <a:effectLst/>
              <a:latin typeface="+mn-lt"/>
              <a:ea typeface="+mn-ea"/>
              <a:cs typeface="+mn-cs"/>
            </a:rPr>
            <a:t>: GC-FR-12</a:t>
          </a:r>
          <a:r>
            <a:rPr lang="es-CO" sz="1000" b="0" i="0" strike="noStrike">
              <a:solidFill>
                <a:srgbClr val="000000"/>
              </a:solidFill>
              <a:latin typeface="Arial" panose="020B0604020202020204" pitchFamily="34" charset="0"/>
              <a:cs typeface="Arial" panose="020B0604020202020204" pitchFamily="34" charset="0"/>
            </a:rPr>
            <a:t>                                                                  Version:</a:t>
          </a:r>
          <a:r>
            <a:rPr lang="es-CO" sz="1000" b="0" i="0" strike="noStrike" baseline="0">
              <a:solidFill>
                <a:srgbClr val="000000"/>
              </a:solidFill>
              <a:latin typeface="Arial" panose="020B0604020202020204" pitchFamily="34" charset="0"/>
              <a:cs typeface="Arial" panose="020B0604020202020204" pitchFamily="34" charset="0"/>
            </a:rPr>
            <a:t> Segunda                                                        </a:t>
          </a:r>
          <a:r>
            <a:rPr lang="es-CO" sz="1000" b="0" i="0" baseline="0">
              <a:effectLst/>
              <a:latin typeface="Arial" panose="020B0604020202020204" pitchFamily="34" charset="0"/>
              <a:ea typeface="+mn-ea"/>
              <a:cs typeface="Arial" panose="020B0604020202020204" pitchFamily="34" charset="0"/>
            </a:rPr>
            <a:t>Fecha : 17/05/2016                                                        </a:t>
          </a:r>
          <a:r>
            <a:rPr lang="es-CO" sz="1000" b="0" i="0">
              <a:effectLst/>
              <a:latin typeface="Arial" panose="020B0604020202020204" pitchFamily="34" charset="0"/>
              <a:ea typeface="+mn-ea"/>
              <a:cs typeface="Arial" panose="020B0604020202020204" pitchFamily="34" charset="0"/>
            </a:rPr>
            <a:t>Página   3 de 6</a:t>
          </a:r>
          <a:endParaRPr lang="es-CO" sz="1000" b="0" i="0" strike="noStrike">
            <a:solidFill>
              <a:srgbClr val="000000"/>
            </a:solidFill>
            <a:latin typeface="Arial" panose="020B0604020202020204" pitchFamily="34" charset="0"/>
            <a:cs typeface="Arial" panose="020B0604020202020204" pitchFamily="34" charset="0"/>
          </a:endParaRPr>
        </a:p>
        <a:p>
          <a:pPr algn="l" rtl="1">
            <a:defRPr sz="1000"/>
          </a:pPr>
          <a:endParaRPr lang="es-CO" sz="800" b="0" i="0" strike="noStrike">
            <a:solidFill>
              <a:srgbClr val="000000"/>
            </a:solidFill>
            <a:latin typeface="Arial" panose="020B0604020202020204" pitchFamily="34" charset="0"/>
            <a:cs typeface="Arial" panose="020B0604020202020204" pitchFamily="34" charset="0"/>
          </a:endParaRPr>
        </a:p>
        <a:p>
          <a:pPr algn="l" rtl="1">
            <a:defRPr sz="1000"/>
          </a:pPr>
          <a:endParaRPr lang="es-CO" sz="900" b="0" i="0" strike="noStrike">
            <a:solidFill>
              <a:srgbClr val="000000"/>
            </a:solidFill>
            <a:latin typeface="Arial" panose="020B0604020202020204" pitchFamily="34" charset="0"/>
            <a:cs typeface="Arial" panose="020B0604020202020204" pitchFamily="34" charset="0"/>
          </a:endParaRPr>
        </a:p>
        <a:p>
          <a:pPr algn="l" rtl="1">
            <a:defRPr sz="1000"/>
          </a:pPr>
          <a:endParaRPr lang="es-CO" sz="900" b="0" i="0" strike="noStrike">
            <a:solidFill>
              <a:srgbClr val="000000"/>
            </a:solidFill>
            <a:latin typeface="Arial" panose="020B0604020202020204" pitchFamily="34" charset="0"/>
            <a:cs typeface="Arial" panose="020B0604020202020204" pitchFamily="34" charset="0"/>
          </a:endParaRPr>
        </a:p>
        <a:p>
          <a:pPr algn="l" rtl="1">
            <a:defRPr sz="1000"/>
          </a:pPr>
          <a:endParaRPr lang="es-CO" sz="900" b="0" i="0" strike="noStrike">
            <a:solidFill>
              <a:srgbClr val="000000"/>
            </a:solidFill>
            <a:latin typeface="Arial" panose="020B0604020202020204" pitchFamily="34" charset="0"/>
            <a:cs typeface="Arial" panose="020B0604020202020204" pitchFamily="34" charset="0"/>
          </a:endParaRPr>
        </a:p>
        <a:p>
          <a:pPr algn="l" rtl="1">
            <a:defRPr sz="1000"/>
          </a:pPr>
          <a:endParaRPr lang="es-CO" sz="900" b="0" i="0" strike="noStrike">
            <a:solidFill>
              <a:srgbClr val="000000"/>
            </a:solidFill>
            <a:latin typeface="Arial" panose="020B0604020202020204" pitchFamily="34" charset="0"/>
            <a:cs typeface="Arial" panose="020B0604020202020204" pitchFamily="34" charset="0"/>
          </a:endParaRPr>
        </a:p>
        <a:p>
          <a:pPr algn="l" rtl="1">
            <a:defRPr sz="1000"/>
          </a:pPr>
          <a:endParaRPr lang="es-CO" sz="900" b="0" i="0" strike="noStrike">
            <a:solidFill>
              <a:srgbClr val="000000"/>
            </a:solidFill>
            <a:latin typeface="Arial" panose="020B0604020202020204" pitchFamily="34" charset="0"/>
            <a:cs typeface="Arial" panose="020B0604020202020204" pitchFamily="34" charset="0"/>
          </a:endParaRPr>
        </a:p>
        <a:p>
          <a:pPr algn="l" rtl="1">
            <a:defRPr sz="1000"/>
          </a:pPr>
          <a:endParaRPr lang="es-CO" sz="900" b="0" i="0" strike="noStrike">
            <a:solidFill>
              <a:srgbClr val="000000"/>
            </a:solidFill>
            <a:latin typeface="Arial" panose="020B0604020202020204" pitchFamily="34" charset="0"/>
            <a:cs typeface="Arial" panose="020B0604020202020204" pitchFamily="34" charset="0"/>
          </a:endParaRPr>
        </a:p>
        <a:p>
          <a:pPr algn="l" rtl="1">
            <a:defRPr sz="1000"/>
          </a:pPr>
          <a:endParaRPr lang="es-CO" sz="900" b="0" i="0" strike="noStrike">
            <a:solidFill>
              <a:srgbClr val="000000"/>
            </a:solidFill>
            <a:latin typeface="Arial" panose="020B0604020202020204" pitchFamily="34" charset="0"/>
            <a:cs typeface="Arial" panose="020B0604020202020204" pitchFamily="34" charset="0"/>
          </a:endParaRPr>
        </a:p>
        <a:p>
          <a:pPr algn="l" rtl="1">
            <a:defRPr sz="1000"/>
          </a:pPr>
          <a:endParaRPr lang="es-CO" sz="900" b="0" i="0" strike="noStrike">
            <a:solidFill>
              <a:srgbClr val="000000"/>
            </a:solidFill>
            <a:latin typeface="Arial" panose="020B0604020202020204" pitchFamily="34" charset="0"/>
            <a:cs typeface="Arial" panose="020B0604020202020204" pitchFamily="34" charset="0"/>
          </a:endParaRPr>
        </a:p>
        <a:p>
          <a:pPr algn="l" rtl="1">
            <a:defRPr sz="1000"/>
          </a:pPr>
          <a:endParaRPr lang="es-CO" sz="900" b="0" i="0" strike="noStrike">
            <a:solidFill>
              <a:srgbClr val="000000"/>
            </a:solidFill>
            <a:latin typeface="Arial" panose="020B0604020202020204" pitchFamily="34" charset="0"/>
            <a:cs typeface="Arial" panose="020B0604020202020204" pitchFamily="34" charset="0"/>
          </a:endParaRPr>
        </a:p>
        <a:p>
          <a:pPr algn="l" rtl="1">
            <a:defRPr sz="1000"/>
          </a:pPr>
          <a:endParaRPr lang="es-CO" sz="900" b="0" i="0" strike="noStrike">
            <a:solidFill>
              <a:srgbClr val="000000"/>
            </a:solidFill>
            <a:latin typeface="Arial" panose="020B0604020202020204" pitchFamily="34" charset="0"/>
            <a:cs typeface="Arial" panose="020B0604020202020204" pitchFamily="34" charset="0"/>
          </a:endParaRPr>
        </a:p>
        <a:p>
          <a:pPr algn="l" rtl="1">
            <a:defRPr sz="1000"/>
          </a:pPr>
          <a:endParaRPr lang="es-CO" sz="900" b="0" i="0" strike="noStrike">
            <a:solidFill>
              <a:srgbClr val="000000"/>
            </a:solidFill>
            <a:latin typeface="Arial" panose="020B0604020202020204" pitchFamily="34" charset="0"/>
            <a:cs typeface="Arial" panose="020B0604020202020204" pitchFamily="34" charset="0"/>
          </a:endParaRPr>
        </a:p>
        <a:p>
          <a:pPr algn="l" rtl="1">
            <a:defRPr sz="1000"/>
          </a:pPr>
          <a:endParaRPr lang="es-CO" sz="900" b="0" i="0" strike="noStrike">
            <a:solidFill>
              <a:srgbClr val="000000"/>
            </a:solidFill>
            <a:latin typeface="Arial" panose="020B0604020202020204" pitchFamily="34" charset="0"/>
            <a:cs typeface="Arial" panose="020B0604020202020204" pitchFamily="34" charset="0"/>
          </a:endParaRPr>
        </a:p>
      </xdr:txBody>
    </xdr:sp>
    <xdr:clientData/>
  </xdr:twoCellAnchor>
  <xdr:twoCellAnchor>
    <xdr:from>
      <xdr:col>5</xdr:col>
      <xdr:colOff>0</xdr:colOff>
      <xdr:row>0</xdr:row>
      <xdr:rowOff>9525</xdr:rowOff>
    </xdr:from>
    <xdr:to>
      <xdr:col>5</xdr:col>
      <xdr:colOff>1038225</xdr:colOff>
      <xdr:row>5</xdr:row>
      <xdr:rowOff>104775</xdr:rowOff>
    </xdr:to>
    <xdr:sp macro="" textlink="">
      <xdr:nvSpPr>
        <xdr:cNvPr id="4" name="Rectangle 8"/>
        <xdr:cNvSpPr>
          <a:spLocks noChangeArrowheads="1"/>
        </xdr:cNvSpPr>
      </xdr:nvSpPr>
      <xdr:spPr bwMode="auto">
        <a:xfrm>
          <a:off x="12677775" y="9525"/>
          <a:ext cx="1038225" cy="1047750"/>
        </a:xfrm>
        <a:prstGeom prst="rect">
          <a:avLst/>
        </a:prstGeom>
        <a:solidFill>
          <a:srgbClr val="FFFFFF"/>
        </a:solidFill>
        <a:ln w="57150" cmpd="thickThin">
          <a:solidFill>
            <a:srgbClr val="339966"/>
          </a:solidFill>
          <a:miter lim="800000"/>
          <a:headEnd/>
          <a:tailEnd/>
        </a:ln>
      </xdr:spPr>
    </xdr:sp>
    <xdr:clientData/>
  </xdr:twoCellAnchor>
  <xdr:twoCellAnchor>
    <xdr:from>
      <xdr:col>5</xdr:col>
      <xdr:colOff>104776</xdr:colOff>
      <xdr:row>0</xdr:row>
      <xdr:rowOff>152399</xdr:rowOff>
    </xdr:from>
    <xdr:to>
      <xdr:col>5</xdr:col>
      <xdr:colOff>953656</xdr:colOff>
      <xdr:row>5</xdr:row>
      <xdr:rowOff>19050</xdr:rowOff>
    </xdr:to>
    <xdr:pic>
      <xdr:nvPicPr>
        <xdr:cNvPr id="5" name="Picture 10"/>
        <xdr:cNvPicPr>
          <a:picLocks noChangeAspect="1" noChangeArrowheads="1"/>
        </xdr:cNvPicPr>
      </xdr:nvPicPr>
      <xdr:blipFill>
        <a:blip xmlns:r="http://schemas.openxmlformats.org/officeDocument/2006/relationships" r:embed="rId1"/>
        <a:srcRect/>
        <a:stretch>
          <a:fillRect/>
        </a:stretch>
      </xdr:blipFill>
      <xdr:spPr bwMode="auto">
        <a:xfrm>
          <a:off x="12782551" y="152399"/>
          <a:ext cx="848880" cy="819151"/>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28575</xdr:colOff>
      <xdr:row>0</xdr:row>
      <xdr:rowOff>0</xdr:rowOff>
    </xdr:from>
    <xdr:to>
      <xdr:col>4</xdr:col>
      <xdr:colOff>4029075</xdr:colOff>
      <xdr:row>5</xdr:row>
      <xdr:rowOff>107156</xdr:rowOff>
    </xdr:to>
    <xdr:sp macro="" textlink="">
      <xdr:nvSpPr>
        <xdr:cNvPr id="2" name="Rectangle 7"/>
        <xdr:cNvSpPr>
          <a:spLocks noChangeArrowheads="1"/>
        </xdr:cNvSpPr>
      </xdr:nvSpPr>
      <xdr:spPr bwMode="auto">
        <a:xfrm>
          <a:off x="1409700" y="0"/>
          <a:ext cx="12601575" cy="1059656"/>
        </a:xfrm>
        <a:prstGeom prst="rect">
          <a:avLst/>
        </a:prstGeom>
        <a:solidFill>
          <a:srgbClr val="FFFFFF"/>
        </a:solidFill>
        <a:ln w="57150" cmpd="thickThin">
          <a:solidFill>
            <a:srgbClr val="339966"/>
          </a:solidFill>
          <a:miter lim="800000"/>
          <a:headEnd/>
          <a:tailEnd/>
        </a:ln>
      </xdr:spPr>
      <xdr:txBody>
        <a:bodyPr vertOverflow="clip" wrap="square" lIns="91440" tIns="45720" rIns="91440" bIns="45720" anchor="t" upright="1"/>
        <a:lstStyle/>
        <a:p>
          <a:pPr algn="l" rtl="1">
            <a:defRPr sz="1000"/>
          </a:pPr>
          <a:endParaRPr lang="es-CO" sz="800" b="1" i="0" strike="noStrike">
            <a:solidFill>
              <a:srgbClr val="008000"/>
            </a:solidFill>
            <a:latin typeface="Times New Roman"/>
            <a:cs typeface="Times New Roman"/>
          </a:endParaRPr>
        </a:p>
        <a:p>
          <a:pPr algn="ctr" rtl="1">
            <a:defRPr sz="1000"/>
          </a:pPr>
          <a:r>
            <a:rPr lang="es-CO" sz="2400" b="1" i="0" strike="noStrike">
              <a:solidFill>
                <a:srgbClr val="92D050"/>
              </a:solidFill>
              <a:latin typeface="Arial" panose="020B0604020202020204" pitchFamily="34" charset="0"/>
              <a:cs typeface="Arial" panose="020B0604020202020204" pitchFamily="34" charset="0"/>
            </a:rPr>
            <a:t>MATRIZ GESTION DEL RIESGO </a:t>
          </a:r>
        </a:p>
        <a:p>
          <a:pPr algn="l" rtl="1">
            <a:defRPr sz="1000"/>
          </a:pPr>
          <a:endParaRPr lang="es-CO" sz="3600" b="1" i="0" strike="noStrike">
            <a:solidFill>
              <a:srgbClr val="00FF00"/>
            </a:solidFill>
            <a:latin typeface="Times New Roman"/>
            <a:cs typeface="Times New Roman"/>
          </a:endParaRPr>
        </a:p>
        <a:p>
          <a:pPr algn="l" rtl="1">
            <a:defRPr sz="1000"/>
          </a:pPr>
          <a:endParaRPr lang="es-CO" sz="3600" b="1" i="0" strike="noStrike">
            <a:solidFill>
              <a:srgbClr val="00FF00"/>
            </a:solidFill>
            <a:latin typeface="Times New Roman"/>
            <a:cs typeface="Times New Roman"/>
          </a:endParaRPr>
        </a:p>
      </xdr:txBody>
    </xdr:sp>
    <xdr:clientData/>
  </xdr:twoCellAnchor>
  <xdr:twoCellAnchor>
    <xdr:from>
      <xdr:col>1</xdr:col>
      <xdr:colOff>152401</xdr:colOff>
      <xdr:row>3</xdr:row>
      <xdr:rowOff>142875</xdr:rowOff>
    </xdr:from>
    <xdr:to>
      <xdr:col>4</xdr:col>
      <xdr:colOff>3267076</xdr:colOff>
      <xdr:row>5</xdr:row>
      <xdr:rowOff>10931</xdr:rowOff>
    </xdr:to>
    <xdr:sp macro="" textlink="">
      <xdr:nvSpPr>
        <xdr:cNvPr id="3" name="Rectangle 9"/>
        <xdr:cNvSpPr>
          <a:spLocks noChangeArrowheads="1"/>
        </xdr:cNvSpPr>
      </xdr:nvSpPr>
      <xdr:spPr bwMode="auto">
        <a:xfrm>
          <a:off x="1533526" y="714375"/>
          <a:ext cx="12268200" cy="249056"/>
        </a:xfrm>
        <a:prstGeom prst="rect">
          <a:avLst/>
        </a:prstGeom>
        <a:solidFill>
          <a:srgbClr val="FFFFFF"/>
        </a:solidFill>
        <a:ln w="38100" cmpd="dbl">
          <a:solidFill>
            <a:srgbClr val="339966"/>
          </a:solidFill>
          <a:miter lim="800000"/>
          <a:headEnd/>
          <a:tailEnd/>
        </a:ln>
      </xdr:spPr>
      <xdr:txBody>
        <a:bodyPr vertOverflow="clip" wrap="square" lIns="91440" tIns="45720" rIns="91440" bIns="45720" anchor="t" upright="1"/>
        <a:lstStyle/>
        <a:p>
          <a:pPr algn="l" rtl="1">
            <a:defRPr sz="1000"/>
          </a:pPr>
          <a:r>
            <a:rPr lang="es-CO" sz="900" b="1" i="0" strike="noStrike">
              <a:solidFill>
                <a:srgbClr val="92D050"/>
              </a:solidFill>
              <a:latin typeface="Arial" panose="020B0604020202020204" pitchFamily="34" charset="0"/>
              <a:cs typeface="Arial" panose="020B0604020202020204" pitchFamily="34" charset="0"/>
            </a:rPr>
            <a:t>                        C</a:t>
          </a:r>
          <a:r>
            <a:rPr lang="es-CO" sz="1000" b="1" i="0" strike="noStrike">
              <a:solidFill>
                <a:srgbClr val="92D050"/>
              </a:solidFill>
              <a:latin typeface="Arial" panose="020B0604020202020204" pitchFamily="34" charset="0"/>
              <a:cs typeface="Arial" panose="020B0604020202020204" pitchFamily="34" charset="0"/>
            </a:rPr>
            <a:t>ódigo: GC-FR-12                                                       Version: </a:t>
          </a:r>
          <a:r>
            <a:rPr lang="es-CO" sz="1000" b="1" i="0" strike="noStrike" baseline="0">
              <a:solidFill>
                <a:srgbClr val="92D050"/>
              </a:solidFill>
              <a:latin typeface="Arial" panose="020B0604020202020204" pitchFamily="34" charset="0"/>
              <a:cs typeface="Arial" panose="020B0604020202020204" pitchFamily="34" charset="0"/>
            </a:rPr>
            <a:t> Segunda </a:t>
          </a:r>
          <a:r>
            <a:rPr lang="es-CO" sz="1000" b="1" i="0" strike="noStrike">
              <a:solidFill>
                <a:srgbClr val="92D050"/>
              </a:solidFill>
              <a:latin typeface="Arial" panose="020B0604020202020204" pitchFamily="34" charset="0"/>
              <a:cs typeface="Arial" panose="020B0604020202020204" pitchFamily="34" charset="0"/>
            </a:rPr>
            <a:t> </a:t>
          </a:r>
          <a:r>
            <a:rPr lang="es-CO" sz="1000" b="1" i="0" strike="noStrike" baseline="0">
              <a:solidFill>
                <a:srgbClr val="92D050"/>
              </a:solidFill>
              <a:latin typeface="Arial" panose="020B0604020202020204" pitchFamily="34" charset="0"/>
              <a:cs typeface="Arial" panose="020B0604020202020204" pitchFamily="34" charset="0"/>
            </a:rPr>
            <a:t>                                                Fecha :17-05-2016                                                                           </a:t>
          </a:r>
          <a:r>
            <a:rPr lang="es-CO" sz="1000" b="1" i="0" strike="noStrike">
              <a:solidFill>
                <a:srgbClr val="92D050"/>
              </a:solidFill>
              <a:latin typeface="Arial" panose="020B0604020202020204" pitchFamily="34" charset="0"/>
              <a:cs typeface="Arial" panose="020B0604020202020204" pitchFamily="34" charset="0"/>
            </a:rPr>
            <a:t>Página   1 de 6</a:t>
          </a:r>
        </a:p>
        <a:p>
          <a:pPr algn="l" rtl="1">
            <a:defRPr sz="1000"/>
          </a:pPr>
          <a:endParaRPr lang="es-CO" sz="800" b="0" i="0" strike="noStrike">
            <a:solidFill>
              <a:srgbClr val="000000"/>
            </a:solidFill>
            <a:latin typeface="Arial"/>
            <a:cs typeface="Arial"/>
          </a:endParaRPr>
        </a:p>
        <a:p>
          <a:pPr algn="l" rtl="1">
            <a:defRPr sz="1000"/>
          </a:pPr>
          <a:endParaRPr lang="es-CO" sz="900" b="0" i="0" strike="noStrike">
            <a:solidFill>
              <a:srgbClr val="000000"/>
            </a:solidFill>
            <a:latin typeface="Times New Roman"/>
            <a:cs typeface="Times New Roman"/>
          </a:endParaRPr>
        </a:p>
        <a:p>
          <a:pPr algn="l" rtl="1">
            <a:defRPr sz="1000"/>
          </a:pPr>
          <a:endParaRPr lang="es-CO" sz="900" b="0" i="0" strike="noStrike">
            <a:solidFill>
              <a:srgbClr val="000000"/>
            </a:solidFill>
            <a:latin typeface="Times New Roman"/>
            <a:cs typeface="Times New Roman"/>
          </a:endParaRPr>
        </a:p>
        <a:p>
          <a:pPr algn="l" rtl="1">
            <a:defRPr sz="1000"/>
          </a:pPr>
          <a:endParaRPr lang="es-CO" sz="900" b="0" i="0" strike="noStrike">
            <a:solidFill>
              <a:srgbClr val="000000"/>
            </a:solidFill>
            <a:latin typeface="Times New Roman"/>
            <a:cs typeface="Times New Roman"/>
          </a:endParaRPr>
        </a:p>
        <a:p>
          <a:pPr algn="l" rtl="1">
            <a:defRPr sz="1000"/>
          </a:pPr>
          <a:endParaRPr lang="es-CO" sz="900" b="0" i="0" strike="noStrike">
            <a:solidFill>
              <a:srgbClr val="000000"/>
            </a:solidFill>
            <a:latin typeface="Times New Roman"/>
            <a:cs typeface="Times New Roman"/>
          </a:endParaRPr>
        </a:p>
        <a:p>
          <a:pPr algn="l" rtl="1">
            <a:defRPr sz="1000"/>
          </a:pPr>
          <a:endParaRPr lang="es-CO" sz="900" b="0" i="0" strike="noStrike">
            <a:solidFill>
              <a:srgbClr val="000000"/>
            </a:solidFill>
            <a:latin typeface="Times New Roman"/>
            <a:cs typeface="Times New Roman"/>
          </a:endParaRPr>
        </a:p>
        <a:p>
          <a:pPr algn="l" rtl="1">
            <a:defRPr sz="1000"/>
          </a:pPr>
          <a:endParaRPr lang="es-CO" sz="900" b="0" i="0" strike="noStrike">
            <a:solidFill>
              <a:srgbClr val="000000"/>
            </a:solidFill>
            <a:latin typeface="Times New Roman"/>
            <a:cs typeface="Times New Roman"/>
          </a:endParaRPr>
        </a:p>
        <a:p>
          <a:pPr algn="l" rtl="1">
            <a:defRPr sz="1000"/>
          </a:pPr>
          <a:endParaRPr lang="es-CO" sz="900" b="0" i="0" strike="noStrike">
            <a:solidFill>
              <a:srgbClr val="000000"/>
            </a:solidFill>
            <a:latin typeface="Times New Roman"/>
            <a:cs typeface="Times New Roman"/>
          </a:endParaRPr>
        </a:p>
        <a:p>
          <a:pPr algn="l" rtl="1">
            <a:defRPr sz="1000"/>
          </a:pPr>
          <a:endParaRPr lang="es-CO" sz="900" b="0" i="0" strike="noStrike">
            <a:solidFill>
              <a:srgbClr val="000000"/>
            </a:solidFill>
            <a:latin typeface="Times New Roman"/>
            <a:cs typeface="Times New Roman"/>
          </a:endParaRPr>
        </a:p>
        <a:p>
          <a:pPr algn="l" rtl="1">
            <a:defRPr sz="1000"/>
          </a:pPr>
          <a:endParaRPr lang="es-CO" sz="900" b="0" i="0" strike="noStrike">
            <a:solidFill>
              <a:srgbClr val="000000"/>
            </a:solidFill>
            <a:latin typeface="Times New Roman"/>
            <a:cs typeface="Times New Roman"/>
          </a:endParaRPr>
        </a:p>
        <a:p>
          <a:pPr algn="l" rtl="1">
            <a:defRPr sz="1000"/>
          </a:pPr>
          <a:endParaRPr lang="es-CO" sz="900" b="0" i="0" strike="noStrike">
            <a:solidFill>
              <a:srgbClr val="000000"/>
            </a:solidFill>
            <a:latin typeface="Times New Roman"/>
            <a:cs typeface="Times New Roman"/>
          </a:endParaRPr>
        </a:p>
        <a:p>
          <a:pPr algn="l" rtl="1">
            <a:defRPr sz="1000"/>
          </a:pPr>
          <a:endParaRPr lang="es-CO" sz="900" b="0" i="0" strike="noStrike">
            <a:solidFill>
              <a:srgbClr val="000000"/>
            </a:solidFill>
            <a:latin typeface="Times New Roman"/>
            <a:cs typeface="Times New Roman"/>
          </a:endParaRPr>
        </a:p>
        <a:p>
          <a:pPr algn="l" rtl="1">
            <a:defRPr sz="1000"/>
          </a:pPr>
          <a:endParaRPr lang="es-CO" sz="900" b="0" i="0" strike="noStrike">
            <a:solidFill>
              <a:srgbClr val="000000"/>
            </a:solidFill>
            <a:latin typeface="Times New Roman"/>
            <a:cs typeface="Times New Roman"/>
          </a:endParaRPr>
        </a:p>
      </xdr:txBody>
    </xdr:sp>
    <xdr:clientData/>
  </xdr:twoCellAnchor>
  <xdr:twoCellAnchor>
    <xdr:from>
      <xdr:col>5</xdr:col>
      <xdr:colOff>0</xdr:colOff>
      <xdr:row>0</xdr:row>
      <xdr:rowOff>0</xdr:rowOff>
    </xdr:from>
    <xdr:to>
      <xdr:col>5</xdr:col>
      <xdr:colOff>1038225</xdr:colOff>
      <xdr:row>5</xdr:row>
      <xdr:rowOff>104774</xdr:rowOff>
    </xdr:to>
    <xdr:sp macro="" textlink="">
      <xdr:nvSpPr>
        <xdr:cNvPr id="4" name="Rectangle 8"/>
        <xdr:cNvSpPr>
          <a:spLocks noChangeArrowheads="1"/>
        </xdr:cNvSpPr>
      </xdr:nvSpPr>
      <xdr:spPr bwMode="auto">
        <a:xfrm>
          <a:off x="14011275" y="0"/>
          <a:ext cx="1038225" cy="1057274"/>
        </a:xfrm>
        <a:prstGeom prst="rect">
          <a:avLst/>
        </a:prstGeom>
        <a:solidFill>
          <a:srgbClr val="FFFFFF"/>
        </a:solidFill>
        <a:ln w="57150" cmpd="thickThin">
          <a:solidFill>
            <a:srgbClr val="339966"/>
          </a:solidFill>
          <a:miter lim="800000"/>
          <a:headEnd/>
          <a:tailEnd/>
        </a:ln>
      </xdr:spPr>
    </xdr:sp>
    <xdr:clientData/>
  </xdr:twoCellAnchor>
  <xdr:twoCellAnchor>
    <xdr:from>
      <xdr:col>5</xdr:col>
      <xdr:colOff>28575</xdr:colOff>
      <xdr:row>0</xdr:row>
      <xdr:rowOff>19051</xdr:rowOff>
    </xdr:from>
    <xdr:to>
      <xdr:col>5</xdr:col>
      <xdr:colOff>952500</xdr:colOff>
      <xdr:row>5</xdr:row>
      <xdr:rowOff>40573</xdr:rowOff>
    </xdr:to>
    <xdr:pic>
      <xdr:nvPicPr>
        <xdr:cNvPr id="5" name="Picture 10"/>
        <xdr:cNvPicPr>
          <a:picLocks noChangeAspect="1" noChangeArrowheads="1"/>
        </xdr:cNvPicPr>
      </xdr:nvPicPr>
      <xdr:blipFill>
        <a:blip xmlns:r="http://schemas.openxmlformats.org/officeDocument/2006/relationships" r:embed="rId1"/>
        <a:srcRect/>
        <a:stretch>
          <a:fillRect/>
        </a:stretch>
      </xdr:blipFill>
      <xdr:spPr bwMode="auto">
        <a:xfrm>
          <a:off x="14039850" y="19051"/>
          <a:ext cx="923925" cy="974022"/>
        </a:xfrm>
        <a:prstGeom prst="rect">
          <a:avLst/>
        </a:prstGeom>
        <a:noFill/>
      </xdr:spPr>
    </xdr:pic>
    <xdr:clientData/>
  </xdr:twoCellAnchor>
  <xdr:twoCellAnchor>
    <xdr:from>
      <xdr:col>1</xdr:col>
      <xdr:colOff>28575</xdr:colOff>
      <xdr:row>0</xdr:row>
      <xdr:rowOff>0</xdr:rowOff>
    </xdr:from>
    <xdr:to>
      <xdr:col>4</xdr:col>
      <xdr:colOff>4029075</xdr:colOff>
      <xdr:row>5</xdr:row>
      <xdr:rowOff>107156</xdr:rowOff>
    </xdr:to>
    <xdr:sp macro="" textlink="">
      <xdr:nvSpPr>
        <xdr:cNvPr id="6" name="Rectangle 7"/>
        <xdr:cNvSpPr>
          <a:spLocks noChangeArrowheads="1"/>
        </xdr:cNvSpPr>
      </xdr:nvSpPr>
      <xdr:spPr bwMode="auto">
        <a:xfrm>
          <a:off x="1409700" y="0"/>
          <a:ext cx="12601575" cy="1059656"/>
        </a:xfrm>
        <a:prstGeom prst="rect">
          <a:avLst/>
        </a:prstGeom>
        <a:solidFill>
          <a:srgbClr val="FFFFFF"/>
        </a:solidFill>
        <a:ln w="57150" cmpd="thickThin">
          <a:solidFill>
            <a:srgbClr val="339966"/>
          </a:solidFill>
          <a:miter lim="800000"/>
          <a:headEnd/>
          <a:tailEnd/>
        </a:ln>
      </xdr:spPr>
      <xdr:txBody>
        <a:bodyPr vertOverflow="clip" wrap="square" lIns="91440" tIns="45720" rIns="91440" bIns="45720" anchor="t" upright="1"/>
        <a:lstStyle/>
        <a:p>
          <a:pPr algn="l" rtl="1">
            <a:defRPr sz="1000"/>
          </a:pPr>
          <a:endParaRPr lang="es-CO" sz="800" b="1" i="0" strike="noStrike">
            <a:solidFill>
              <a:srgbClr val="008000"/>
            </a:solidFill>
            <a:latin typeface="Times New Roman"/>
            <a:cs typeface="Times New Roman"/>
          </a:endParaRPr>
        </a:p>
        <a:p>
          <a:pPr algn="ctr" rtl="1">
            <a:defRPr sz="1000"/>
          </a:pPr>
          <a:r>
            <a:rPr lang="es-CO" sz="2400" b="1" i="0" strike="noStrike">
              <a:solidFill>
                <a:srgbClr val="00B050"/>
              </a:solidFill>
              <a:latin typeface="Arial" panose="020B0604020202020204" pitchFamily="34" charset="0"/>
              <a:cs typeface="Arial" panose="020B0604020202020204" pitchFamily="34" charset="0"/>
            </a:rPr>
            <a:t>MATRIZ GESTION DEL RIESGO </a:t>
          </a:r>
        </a:p>
        <a:p>
          <a:pPr algn="l" rtl="1">
            <a:defRPr sz="1000"/>
          </a:pPr>
          <a:endParaRPr lang="es-CO" sz="3600" b="1" i="0" strike="noStrike">
            <a:solidFill>
              <a:srgbClr val="00FF00"/>
            </a:solidFill>
            <a:latin typeface="Times New Roman"/>
            <a:cs typeface="Times New Roman"/>
          </a:endParaRPr>
        </a:p>
        <a:p>
          <a:pPr algn="l" rtl="1">
            <a:defRPr sz="1000"/>
          </a:pPr>
          <a:endParaRPr lang="es-CO" sz="3600" b="1" i="0" strike="noStrike">
            <a:solidFill>
              <a:srgbClr val="00FF00"/>
            </a:solidFill>
            <a:latin typeface="Times New Roman"/>
            <a:cs typeface="Times New Roman"/>
          </a:endParaRPr>
        </a:p>
      </xdr:txBody>
    </xdr:sp>
    <xdr:clientData/>
  </xdr:twoCellAnchor>
  <xdr:twoCellAnchor>
    <xdr:from>
      <xdr:col>5</xdr:col>
      <xdr:colOff>0</xdr:colOff>
      <xdr:row>0</xdr:row>
      <xdr:rowOff>0</xdr:rowOff>
    </xdr:from>
    <xdr:to>
      <xdr:col>5</xdr:col>
      <xdr:colOff>1038225</xdr:colOff>
      <xdr:row>5</xdr:row>
      <xdr:rowOff>104774</xdr:rowOff>
    </xdr:to>
    <xdr:sp macro="" textlink="">
      <xdr:nvSpPr>
        <xdr:cNvPr id="7" name="Rectangle 8"/>
        <xdr:cNvSpPr>
          <a:spLocks noChangeArrowheads="1"/>
        </xdr:cNvSpPr>
      </xdr:nvSpPr>
      <xdr:spPr bwMode="auto">
        <a:xfrm>
          <a:off x="14011275" y="0"/>
          <a:ext cx="1038225" cy="1057274"/>
        </a:xfrm>
        <a:prstGeom prst="rect">
          <a:avLst/>
        </a:prstGeom>
        <a:solidFill>
          <a:srgbClr val="FFFFFF"/>
        </a:solidFill>
        <a:ln w="57150" cmpd="thickThin">
          <a:solidFill>
            <a:srgbClr val="339966"/>
          </a:solidFill>
          <a:miter lim="800000"/>
          <a:headEnd/>
          <a:tailEnd/>
        </a:ln>
      </xdr:spPr>
    </xdr:sp>
    <xdr:clientData/>
  </xdr:twoCellAnchor>
  <xdr:twoCellAnchor>
    <xdr:from>
      <xdr:col>5</xdr:col>
      <xdr:colOff>28575</xdr:colOff>
      <xdr:row>0</xdr:row>
      <xdr:rowOff>95249</xdr:rowOff>
    </xdr:from>
    <xdr:to>
      <xdr:col>5</xdr:col>
      <xdr:colOff>1016000</xdr:colOff>
      <xdr:row>5</xdr:row>
      <xdr:rowOff>40572</xdr:rowOff>
    </xdr:to>
    <xdr:pic>
      <xdr:nvPicPr>
        <xdr:cNvPr id="8" name="Picture 10"/>
        <xdr:cNvPicPr>
          <a:picLocks noChangeAspect="1" noChangeArrowheads="1"/>
        </xdr:cNvPicPr>
      </xdr:nvPicPr>
      <xdr:blipFill>
        <a:blip xmlns:r="http://schemas.openxmlformats.org/officeDocument/2006/relationships" r:embed="rId1"/>
        <a:srcRect/>
        <a:stretch>
          <a:fillRect/>
        </a:stretch>
      </xdr:blipFill>
      <xdr:spPr bwMode="auto">
        <a:xfrm>
          <a:off x="14039850" y="95249"/>
          <a:ext cx="987425" cy="897823"/>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28575</xdr:colOff>
      <xdr:row>0</xdr:row>
      <xdr:rowOff>0</xdr:rowOff>
    </xdr:from>
    <xdr:to>
      <xdr:col>4</xdr:col>
      <xdr:colOff>4029075</xdr:colOff>
      <xdr:row>5</xdr:row>
      <xdr:rowOff>107156</xdr:rowOff>
    </xdr:to>
    <xdr:sp macro="" textlink="">
      <xdr:nvSpPr>
        <xdr:cNvPr id="2" name="Rectangle 7"/>
        <xdr:cNvSpPr>
          <a:spLocks noChangeArrowheads="1"/>
        </xdr:cNvSpPr>
      </xdr:nvSpPr>
      <xdr:spPr bwMode="auto">
        <a:xfrm>
          <a:off x="1409700" y="0"/>
          <a:ext cx="12734925" cy="1059656"/>
        </a:xfrm>
        <a:prstGeom prst="rect">
          <a:avLst/>
        </a:prstGeom>
        <a:solidFill>
          <a:srgbClr val="FFFFFF"/>
        </a:solidFill>
        <a:ln w="57150" cmpd="thickThin">
          <a:solidFill>
            <a:srgbClr val="339966"/>
          </a:solidFill>
          <a:miter lim="800000"/>
          <a:headEnd/>
          <a:tailEnd/>
        </a:ln>
      </xdr:spPr>
      <xdr:txBody>
        <a:bodyPr vertOverflow="clip" wrap="square" lIns="91440" tIns="45720" rIns="91440" bIns="45720" anchor="t" upright="1"/>
        <a:lstStyle/>
        <a:p>
          <a:pPr algn="l" rtl="1">
            <a:defRPr sz="1000"/>
          </a:pPr>
          <a:endParaRPr lang="es-CO" sz="800" b="1" i="0" strike="noStrike">
            <a:solidFill>
              <a:srgbClr val="008000"/>
            </a:solidFill>
            <a:latin typeface="Times New Roman"/>
            <a:cs typeface="Times New Roman"/>
          </a:endParaRPr>
        </a:p>
        <a:p>
          <a:pPr algn="ctr" rtl="1">
            <a:defRPr sz="1000"/>
          </a:pPr>
          <a:r>
            <a:rPr lang="es-CO" sz="2400" b="1" i="0" strike="noStrike">
              <a:solidFill>
                <a:srgbClr val="92D050"/>
              </a:solidFill>
              <a:latin typeface="Arial" panose="020B0604020202020204" pitchFamily="34" charset="0"/>
              <a:cs typeface="Arial" panose="020B0604020202020204" pitchFamily="34" charset="0"/>
            </a:rPr>
            <a:t>MATRIZ GESTION DEL RIESG</a:t>
          </a:r>
          <a:r>
            <a:rPr lang="es-CO" sz="2400" b="1" i="0" strike="noStrike" baseline="0">
              <a:solidFill>
                <a:srgbClr val="92D050"/>
              </a:solidFill>
              <a:latin typeface="Arial" panose="020B0604020202020204" pitchFamily="34" charset="0"/>
              <a:cs typeface="Arial" panose="020B0604020202020204" pitchFamily="34" charset="0"/>
            </a:rPr>
            <a:t>O EVALUACION</a:t>
          </a:r>
          <a:r>
            <a:rPr lang="es-CO" sz="2400" b="1" i="0" strike="noStrike">
              <a:solidFill>
                <a:srgbClr val="92D050"/>
              </a:solidFill>
              <a:latin typeface="Arial" panose="020B0604020202020204" pitchFamily="34" charset="0"/>
              <a:cs typeface="Arial" panose="020B0604020202020204" pitchFamily="34" charset="0"/>
            </a:rPr>
            <a:t> </a:t>
          </a:r>
        </a:p>
        <a:p>
          <a:pPr algn="l" rtl="1">
            <a:defRPr sz="1000"/>
          </a:pPr>
          <a:endParaRPr lang="es-CO" sz="3600" b="1" i="0" strike="noStrike">
            <a:solidFill>
              <a:srgbClr val="00FF00"/>
            </a:solidFill>
            <a:latin typeface="Times New Roman"/>
            <a:cs typeface="Times New Roman"/>
          </a:endParaRPr>
        </a:p>
        <a:p>
          <a:pPr algn="l" rtl="1">
            <a:defRPr sz="1000"/>
          </a:pPr>
          <a:endParaRPr lang="es-CO" sz="3600" b="1" i="0" strike="noStrike">
            <a:solidFill>
              <a:srgbClr val="00FF00"/>
            </a:solidFill>
            <a:latin typeface="Times New Roman"/>
            <a:cs typeface="Times New Roman"/>
          </a:endParaRPr>
        </a:p>
      </xdr:txBody>
    </xdr:sp>
    <xdr:clientData/>
  </xdr:twoCellAnchor>
  <xdr:twoCellAnchor>
    <xdr:from>
      <xdr:col>1</xdr:col>
      <xdr:colOff>152401</xdr:colOff>
      <xdr:row>3</xdr:row>
      <xdr:rowOff>142875</xdr:rowOff>
    </xdr:from>
    <xdr:to>
      <xdr:col>4</xdr:col>
      <xdr:colOff>3267076</xdr:colOff>
      <xdr:row>5</xdr:row>
      <xdr:rowOff>10931</xdr:rowOff>
    </xdr:to>
    <xdr:sp macro="" textlink="">
      <xdr:nvSpPr>
        <xdr:cNvPr id="3" name="Rectangle 9"/>
        <xdr:cNvSpPr>
          <a:spLocks noChangeArrowheads="1"/>
        </xdr:cNvSpPr>
      </xdr:nvSpPr>
      <xdr:spPr bwMode="auto">
        <a:xfrm>
          <a:off x="1533526" y="714375"/>
          <a:ext cx="12401550" cy="249056"/>
        </a:xfrm>
        <a:prstGeom prst="rect">
          <a:avLst/>
        </a:prstGeom>
        <a:solidFill>
          <a:srgbClr val="FFFFFF"/>
        </a:solidFill>
        <a:ln w="38100" cmpd="dbl">
          <a:solidFill>
            <a:srgbClr val="339966"/>
          </a:solidFill>
          <a:miter lim="800000"/>
          <a:headEnd/>
          <a:tailEnd/>
        </a:ln>
      </xdr:spPr>
      <xdr:txBody>
        <a:bodyPr vertOverflow="clip" wrap="square" lIns="91440" tIns="45720" rIns="91440" bIns="45720" anchor="t" upright="1"/>
        <a:lstStyle/>
        <a:p>
          <a:pPr algn="l" rtl="1">
            <a:defRPr sz="1000"/>
          </a:pPr>
          <a:r>
            <a:rPr lang="es-CO" sz="900" b="1" i="0" strike="noStrike">
              <a:solidFill>
                <a:srgbClr val="92D050"/>
              </a:solidFill>
              <a:latin typeface="Arial" panose="020B0604020202020204" pitchFamily="34" charset="0"/>
              <a:cs typeface="Arial" panose="020B0604020202020204" pitchFamily="34" charset="0"/>
            </a:rPr>
            <a:t>                        C</a:t>
          </a:r>
          <a:r>
            <a:rPr lang="es-CO" sz="1000" b="1" i="0" strike="noStrike">
              <a:solidFill>
                <a:srgbClr val="92D050"/>
              </a:solidFill>
              <a:latin typeface="Arial" panose="020B0604020202020204" pitchFamily="34" charset="0"/>
              <a:cs typeface="Arial" panose="020B0604020202020204" pitchFamily="34" charset="0"/>
            </a:rPr>
            <a:t>ódigo: GC-FR-12                                                       Version: </a:t>
          </a:r>
          <a:r>
            <a:rPr lang="es-CO" sz="1000" b="1" i="0" strike="noStrike" baseline="0">
              <a:solidFill>
                <a:srgbClr val="92D050"/>
              </a:solidFill>
              <a:latin typeface="Arial" panose="020B0604020202020204" pitchFamily="34" charset="0"/>
              <a:cs typeface="Arial" panose="020B0604020202020204" pitchFamily="34" charset="0"/>
            </a:rPr>
            <a:t> Segunda </a:t>
          </a:r>
          <a:r>
            <a:rPr lang="es-CO" sz="1000" b="1" i="0" strike="noStrike">
              <a:solidFill>
                <a:srgbClr val="92D050"/>
              </a:solidFill>
              <a:latin typeface="Arial" panose="020B0604020202020204" pitchFamily="34" charset="0"/>
              <a:cs typeface="Arial" panose="020B0604020202020204" pitchFamily="34" charset="0"/>
            </a:rPr>
            <a:t> </a:t>
          </a:r>
          <a:r>
            <a:rPr lang="es-CO" sz="1000" b="1" i="0" strike="noStrike" baseline="0">
              <a:solidFill>
                <a:srgbClr val="92D050"/>
              </a:solidFill>
              <a:latin typeface="Arial" panose="020B0604020202020204" pitchFamily="34" charset="0"/>
              <a:cs typeface="Arial" panose="020B0604020202020204" pitchFamily="34" charset="0"/>
            </a:rPr>
            <a:t>                                                Fecha :17-05-2016                                                                           </a:t>
          </a:r>
          <a:r>
            <a:rPr lang="es-CO" sz="1000" b="1" i="0" strike="noStrike">
              <a:solidFill>
                <a:srgbClr val="92D050"/>
              </a:solidFill>
              <a:latin typeface="Arial" panose="020B0604020202020204" pitchFamily="34" charset="0"/>
              <a:cs typeface="Arial" panose="020B0604020202020204" pitchFamily="34" charset="0"/>
            </a:rPr>
            <a:t>Página   1 de 6</a:t>
          </a:r>
        </a:p>
        <a:p>
          <a:pPr algn="l" rtl="1">
            <a:defRPr sz="1000"/>
          </a:pPr>
          <a:endParaRPr lang="es-CO" sz="800" b="0" i="0" strike="noStrike">
            <a:solidFill>
              <a:srgbClr val="000000"/>
            </a:solidFill>
            <a:latin typeface="Arial"/>
            <a:cs typeface="Arial"/>
          </a:endParaRPr>
        </a:p>
        <a:p>
          <a:pPr algn="l" rtl="1">
            <a:defRPr sz="1000"/>
          </a:pPr>
          <a:endParaRPr lang="es-CO" sz="900" b="0" i="0" strike="noStrike">
            <a:solidFill>
              <a:srgbClr val="000000"/>
            </a:solidFill>
            <a:latin typeface="Times New Roman"/>
            <a:cs typeface="Times New Roman"/>
          </a:endParaRPr>
        </a:p>
        <a:p>
          <a:pPr algn="l" rtl="1">
            <a:defRPr sz="1000"/>
          </a:pPr>
          <a:endParaRPr lang="es-CO" sz="900" b="0" i="0" strike="noStrike">
            <a:solidFill>
              <a:srgbClr val="000000"/>
            </a:solidFill>
            <a:latin typeface="Times New Roman"/>
            <a:cs typeface="Times New Roman"/>
          </a:endParaRPr>
        </a:p>
        <a:p>
          <a:pPr algn="l" rtl="1">
            <a:defRPr sz="1000"/>
          </a:pPr>
          <a:endParaRPr lang="es-CO" sz="900" b="0" i="0" strike="noStrike">
            <a:solidFill>
              <a:srgbClr val="000000"/>
            </a:solidFill>
            <a:latin typeface="Times New Roman"/>
            <a:cs typeface="Times New Roman"/>
          </a:endParaRPr>
        </a:p>
        <a:p>
          <a:pPr algn="l" rtl="1">
            <a:defRPr sz="1000"/>
          </a:pPr>
          <a:endParaRPr lang="es-CO" sz="900" b="0" i="0" strike="noStrike">
            <a:solidFill>
              <a:srgbClr val="000000"/>
            </a:solidFill>
            <a:latin typeface="Times New Roman"/>
            <a:cs typeface="Times New Roman"/>
          </a:endParaRPr>
        </a:p>
        <a:p>
          <a:pPr algn="l" rtl="1">
            <a:defRPr sz="1000"/>
          </a:pPr>
          <a:endParaRPr lang="es-CO" sz="900" b="0" i="0" strike="noStrike">
            <a:solidFill>
              <a:srgbClr val="000000"/>
            </a:solidFill>
            <a:latin typeface="Times New Roman"/>
            <a:cs typeface="Times New Roman"/>
          </a:endParaRPr>
        </a:p>
        <a:p>
          <a:pPr algn="l" rtl="1">
            <a:defRPr sz="1000"/>
          </a:pPr>
          <a:endParaRPr lang="es-CO" sz="900" b="0" i="0" strike="noStrike">
            <a:solidFill>
              <a:srgbClr val="000000"/>
            </a:solidFill>
            <a:latin typeface="Times New Roman"/>
            <a:cs typeface="Times New Roman"/>
          </a:endParaRPr>
        </a:p>
        <a:p>
          <a:pPr algn="l" rtl="1">
            <a:defRPr sz="1000"/>
          </a:pPr>
          <a:endParaRPr lang="es-CO" sz="900" b="0" i="0" strike="noStrike">
            <a:solidFill>
              <a:srgbClr val="000000"/>
            </a:solidFill>
            <a:latin typeface="Times New Roman"/>
            <a:cs typeface="Times New Roman"/>
          </a:endParaRPr>
        </a:p>
        <a:p>
          <a:pPr algn="l" rtl="1">
            <a:defRPr sz="1000"/>
          </a:pPr>
          <a:endParaRPr lang="es-CO" sz="900" b="0" i="0" strike="noStrike">
            <a:solidFill>
              <a:srgbClr val="000000"/>
            </a:solidFill>
            <a:latin typeface="Times New Roman"/>
            <a:cs typeface="Times New Roman"/>
          </a:endParaRPr>
        </a:p>
        <a:p>
          <a:pPr algn="l" rtl="1">
            <a:defRPr sz="1000"/>
          </a:pPr>
          <a:endParaRPr lang="es-CO" sz="900" b="0" i="0" strike="noStrike">
            <a:solidFill>
              <a:srgbClr val="000000"/>
            </a:solidFill>
            <a:latin typeface="Times New Roman"/>
            <a:cs typeface="Times New Roman"/>
          </a:endParaRPr>
        </a:p>
        <a:p>
          <a:pPr algn="l" rtl="1">
            <a:defRPr sz="1000"/>
          </a:pPr>
          <a:endParaRPr lang="es-CO" sz="900" b="0" i="0" strike="noStrike">
            <a:solidFill>
              <a:srgbClr val="000000"/>
            </a:solidFill>
            <a:latin typeface="Times New Roman"/>
            <a:cs typeface="Times New Roman"/>
          </a:endParaRPr>
        </a:p>
        <a:p>
          <a:pPr algn="l" rtl="1">
            <a:defRPr sz="1000"/>
          </a:pPr>
          <a:endParaRPr lang="es-CO" sz="900" b="0" i="0" strike="noStrike">
            <a:solidFill>
              <a:srgbClr val="000000"/>
            </a:solidFill>
            <a:latin typeface="Times New Roman"/>
            <a:cs typeface="Times New Roman"/>
          </a:endParaRPr>
        </a:p>
        <a:p>
          <a:pPr algn="l" rtl="1">
            <a:defRPr sz="1000"/>
          </a:pPr>
          <a:endParaRPr lang="es-CO" sz="900" b="0" i="0" strike="noStrike">
            <a:solidFill>
              <a:srgbClr val="000000"/>
            </a:solidFill>
            <a:latin typeface="Times New Roman"/>
            <a:cs typeface="Times New Roman"/>
          </a:endParaRPr>
        </a:p>
      </xdr:txBody>
    </xdr:sp>
    <xdr:clientData/>
  </xdr:twoCellAnchor>
  <xdr:twoCellAnchor>
    <xdr:from>
      <xdr:col>5</xdr:col>
      <xdr:colOff>0</xdr:colOff>
      <xdr:row>0</xdr:row>
      <xdr:rowOff>0</xdr:rowOff>
    </xdr:from>
    <xdr:to>
      <xdr:col>5</xdr:col>
      <xdr:colOff>1038225</xdr:colOff>
      <xdr:row>5</xdr:row>
      <xdr:rowOff>104774</xdr:rowOff>
    </xdr:to>
    <xdr:sp macro="" textlink="">
      <xdr:nvSpPr>
        <xdr:cNvPr id="4" name="Rectangle 8"/>
        <xdr:cNvSpPr>
          <a:spLocks noChangeArrowheads="1"/>
        </xdr:cNvSpPr>
      </xdr:nvSpPr>
      <xdr:spPr bwMode="auto">
        <a:xfrm>
          <a:off x="14144625" y="0"/>
          <a:ext cx="1038225" cy="1057274"/>
        </a:xfrm>
        <a:prstGeom prst="rect">
          <a:avLst/>
        </a:prstGeom>
        <a:solidFill>
          <a:srgbClr val="FFFFFF"/>
        </a:solidFill>
        <a:ln w="57150" cmpd="thickThin">
          <a:solidFill>
            <a:srgbClr val="339966"/>
          </a:solidFill>
          <a:miter lim="800000"/>
          <a:headEnd/>
          <a:tailEnd/>
        </a:ln>
      </xdr:spPr>
    </xdr:sp>
    <xdr:clientData/>
  </xdr:twoCellAnchor>
  <xdr:twoCellAnchor>
    <xdr:from>
      <xdr:col>5</xdr:col>
      <xdr:colOff>28575</xdr:colOff>
      <xdr:row>0</xdr:row>
      <xdr:rowOff>19051</xdr:rowOff>
    </xdr:from>
    <xdr:to>
      <xdr:col>5</xdr:col>
      <xdr:colOff>952500</xdr:colOff>
      <xdr:row>5</xdr:row>
      <xdr:rowOff>40573</xdr:rowOff>
    </xdr:to>
    <xdr:pic>
      <xdr:nvPicPr>
        <xdr:cNvPr id="5" name="Picture 10"/>
        <xdr:cNvPicPr>
          <a:picLocks noChangeAspect="1" noChangeArrowheads="1"/>
        </xdr:cNvPicPr>
      </xdr:nvPicPr>
      <xdr:blipFill>
        <a:blip xmlns:r="http://schemas.openxmlformats.org/officeDocument/2006/relationships" r:embed="rId1"/>
        <a:srcRect/>
        <a:stretch>
          <a:fillRect/>
        </a:stretch>
      </xdr:blipFill>
      <xdr:spPr bwMode="auto">
        <a:xfrm>
          <a:off x="14173200" y="19051"/>
          <a:ext cx="923925" cy="974022"/>
        </a:xfrm>
        <a:prstGeom prst="rect">
          <a:avLst/>
        </a:prstGeom>
        <a:noFill/>
      </xdr:spPr>
    </xdr:pic>
    <xdr:clientData/>
  </xdr:twoCellAnchor>
  <xdr:twoCellAnchor>
    <xdr:from>
      <xdr:col>1</xdr:col>
      <xdr:colOff>28575</xdr:colOff>
      <xdr:row>0</xdr:row>
      <xdr:rowOff>0</xdr:rowOff>
    </xdr:from>
    <xdr:to>
      <xdr:col>4</xdr:col>
      <xdr:colOff>4029075</xdr:colOff>
      <xdr:row>5</xdr:row>
      <xdr:rowOff>107156</xdr:rowOff>
    </xdr:to>
    <xdr:sp macro="" textlink="">
      <xdr:nvSpPr>
        <xdr:cNvPr id="6" name="Rectangle 7"/>
        <xdr:cNvSpPr>
          <a:spLocks noChangeArrowheads="1"/>
        </xdr:cNvSpPr>
      </xdr:nvSpPr>
      <xdr:spPr bwMode="auto">
        <a:xfrm>
          <a:off x="1409700" y="0"/>
          <a:ext cx="12601575" cy="1059656"/>
        </a:xfrm>
        <a:prstGeom prst="rect">
          <a:avLst/>
        </a:prstGeom>
        <a:solidFill>
          <a:srgbClr val="FFFFFF"/>
        </a:solidFill>
        <a:ln w="57150" cmpd="thickThin">
          <a:solidFill>
            <a:srgbClr val="339966"/>
          </a:solidFill>
          <a:miter lim="800000"/>
          <a:headEnd/>
          <a:tailEnd/>
        </a:ln>
      </xdr:spPr>
      <xdr:txBody>
        <a:bodyPr vertOverflow="clip" wrap="square" lIns="91440" tIns="45720" rIns="91440" bIns="45720" anchor="t" upright="1"/>
        <a:lstStyle/>
        <a:p>
          <a:pPr algn="l" rtl="1">
            <a:defRPr sz="1000"/>
          </a:pPr>
          <a:endParaRPr lang="es-CO" sz="800" b="1" i="0" strike="noStrike">
            <a:solidFill>
              <a:srgbClr val="008000"/>
            </a:solidFill>
            <a:latin typeface="Times New Roman"/>
            <a:cs typeface="Times New Roman"/>
          </a:endParaRPr>
        </a:p>
        <a:p>
          <a:pPr algn="ctr" rtl="1">
            <a:defRPr sz="1000"/>
          </a:pPr>
          <a:r>
            <a:rPr lang="es-CO" sz="2400" b="1" i="0" strike="noStrike">
              <a:solidFill>
                <a:srgbClr val="00B050"/>
              </a:solidFill>
              <a:latin typeface="Arial" panose="020B0604020202020204" pitchFamily="34" charset="0"/>
              <a:cs typeface="Arial" panose="020B0604020202020204" pitchFamily="34" charset="0"/>
            </a:rPr>
            <a:t>MATRIZ GESTION DEL RIESGO </a:t>
          </a:r>
        </a:p>
        <a:p>
          <a:pPr algn="l" rtl="1">
            <a:defRPr sz="1000"/>
          </a:pPr>
          <a:endParaRPr lang="es-CO" sz="3600" b="1" i="0" strike="noStrike">
            <a:solidFill>
              <a:srgbClr val="00FF00"/>
            </a:solidFill>
            <a:latin typeface="Times New Roman"/>
            <a:cs typeface="Times New Roman"/>
          </a:endParaRPr>
        </a:p>
        <a:p>
          <a:pPr algn="l" rtl="1">
            <a:defRPr sz="1000"/>
          </a:pPr>
          <a:endParaRPr lang="es-CO" sz="3600" b="1" i="0" strike="noStrike">
            <a:solidFill>
              <a:srgbClr val="00FF00"/>
            </a:solidFill>
            <a:latin typeface="Times New Roman"/>
            <a:cs typeface="Times New Roman"/>
          </a:endParaRPr>
        </a:p>
      </xdr:txBody>
    </xdr:sp>
    <xdr:clientData/>
  </xdr:twoCellAnchor>
  <xdr:twoCellAnchor>
    <xdr:from>
      <xdr:col>5</xdr:col>
      <xdr:colOff>0</xdr:colOff>
      <xdr:row>0</xdr:row>
      <xdr:rowOff>0</xdr:rowOff>
    </xdr:from>
    <xdr:to>
      <xdr:col>5</xdr:col>
      <xdr:colOff>1038225</xdr:colOff>
      <xdr:row>5</xdr:row>
      <xdr:rowOff>104774</xdr:rowOff>
    </xdr:to>
    <xdr:sp macro="" textlink="">
      <xdr:nvSpPr>
        <xdr:cNvPr id="7" name="Rectangle 8"/>
        <xdr:cNvSpPr>
          <a:spLocks noChangeArrowheads="1"/>
        </xdr:cNvSpPr>
      </xdr:nvSpPr>
      <xdr:spPr bwMode="auto">
        <a:xfrm>
          <a:off x="14011275" y="0"/>
          <a:ext cx="1038225" cy="1057274"/>
        </a:xfrm>
        <a:prstGeom prst="rect">
          <a:avLst/>
        </a:prstGeom>
        <a:solidFill>
          <a:srgbClr val="FFFFFF"/>
        </a:solidFill>
        <a:ln w="57150" cmpd="thickThin">
          <a:solidFill>
            <a:srgbClr val="339966"/>
          </a:solidFill>
          <a:miter lim="800000"/>
          <a:headEnd/>
          <a:tailEnd/>
        </a:ln>
      </xdr:spPr>
    </xdr:sp>
    <xdr:clientData/>
  </xdr:twoCellAnchor>
  <xdr:twoCellAnchor>
    <xdr:from>
      <xdr:col>5</xdr:col>
      <xdr:colOff>90816</xdr:colOff>
      <xdr:row>0</xdr:row>
      <xdr:rowOff>84667</xdr:rowOff>
    </xdr:from>
    <xdr:to>
      <xdr:col>5</xdr:col>
      <xdr:colOff>952500</xdr:colOff>
      <xdr:row>5</xdr:row>
      <xdr:rowOff>40573</xdr:rowOff>
    </xdr:to>
    <xdr:pic>
      <xdr:nvPicPr>
        <xdr:cNvPr id="8" name="Picture 10"/>
        <xdr:cNvPicPr>
          <a:picLocks noChangeAspect="1" noChangeArrowheads="1"/>
        </xdr:cNvPicPr>
      </xdr:nvPicPr>
      <xdr:blipFill>
        <a:blip xmlns:r="http://schemas.openxmlformats.org/officeDocument/2006/relationships" r:embed="rId1"/>
        <a:srcRect/>
        <a:stretch>
          <a:fillRect/>
        </a:stretch>
      </xdr:blipFill>
      <xdr:spPr bwMode="auto">
        <a:xfrm>
          <a:off x="14102091" y="84667"/>
          <a:ext cx="861684" cy="908406"/>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28575</xdr:colOff>
      <xdr:row>0</xdr:row>
      <xdr:rowOff>0</xdr:rowOff>
    </xdr:from>
    <xdr:to>
      <xdr:col>4</xdr:col>
      <xdr:colOff>4029075</xdr:colOff>
      <xdr:row>5</xdr:row>
      <xdr:rowOff>107156</xdr:rowOff>
    </xdr:to>
    <xdr:sp macro="" textlink="">
      <xdr:nvSpPr>
        <xdr:cNvPr id="2" name="Rectangle 7"/>
        <xdr:cNvSpPr>
          <a:spLocks noChangeArrowheads="1"/>
        </xdr:cNvSpPr>
      </xdr:nvSpPr>
      <xdr:spPr bwMode="auto">
        <a:xfrm>
          <a:off x="1419225" y="0"/>
          <a:ext cx="14182725" cy="1059656"/>
        </a:xfrm>
        <a:prstGeom prst="rect">
          <a:avLst/>
        </a:prstGeom>
        <a:solidFill>
          <a:srgbClr val="FFFFFF"/>
        </a:solidFill>
        <a:ln w="57150" cmpd="thickThin">
          <a:solidFill>
            <a:srgbClr val="339966"/>
          </a:solidFill>
          <a:miter lim="800000"/>
          <a:headEnd/>
          <a:tailEnd/>
        </a:ln>
      </xdr:spPr>
      <xdr:txBody>
        <a:bodyPr vertOverflow="clip" wrap="square" lIns="91440" tIns="45720" rIns="91440" bIns="45720" anchor="t" upright="1"/>
        <a:lstStyle/>
        <a:p>
          <a:pPr algn="l" rtl="1">
            <a:defRPr sz="1000"/>
          </a:pPr>
          <a:endParaRPr lang="es-CO" sz="800" b="1" i="0" strike="noStrike">
            <a:solidFill>
              <a:srgbClr val="008000"/>
            </a:solidFill>
            <a:latin typeface="Times New Roman"/>
            <a:cs typeface="Times New Roman"/>
          </a:endParaRPr>
        </a:p>
        <a:p>
          <a:pPr algn="ctr" rtl="1">
            <a:defRPr sz="1000"/>
          </a:pPr>
          <a:r>
            <a:rPr lang="es-CO" sz="2800" b="1" i="0" strike="noStrike">
              <a:solidFill>
                <a:srgbClr val="008000"/>
              </a:solidFill>
              <a:latin typeface="Arial" panose="020B0604020202020204" pitchFamily="34" charset="0"/>
              <a:cs typeface="Arial" panose="020B0604020202020204" pitchFamily="34" charset="0"/>
            </a:rPr>
            <a:t>MATRIZ GESTION DEL RIESGO </a:t>
          </a:r>
        </a:p>
        <a:p>
          <a:pPr algn="l" rtl="1">
            <a:defRPr sz="1000"/>
          </a:pPr>
          <a:endParaRPr lang="es-CO" sz="3600" b="1" i="0" strike="noStrike">
            <a:solidFill>
              <a:srgbClr val="00FF00"/>
            </a:solidFill>
            <a:latin typeface="Times New Roman"/>
            <a:cs typeface="Times New Roman"/>
          </a:endParaRPr>
        </a:p>
        <a:p>
          <a:pPr algn="l" rtl="1">
            <a:defRPr sz="1000"/>
          </a:pPr>
          <a:endParaRPr lang="es-CO" sz="3600" b="1" i="0" strike="noStrike">
            <a:solidFill>
              <a:srgbClr val="00FF00"/>
            </a:solidFill>
            <a:latin typeface="Times New Roman"/>
            <a:cs typeface="Times New Roman"/>
          </a:endParaRPr>
        </a:p>
      </xdr:txBody>
    </xdr:sp>
    <xdr:clientData/>
  </xdr:twoCellAnchor>
  <xdr:twoCellAnchor>
    <xdr:from>
      <xdr:col>1</xdr:col>
      <xdr:colOff>152401</xdr:colOff>
      <xdr:row>3</xdr:row>
      <xdr:rowOff>142875</xdr:rowOff>
    </xdr:from>
    <xdr:to>
      <xdr:col>4</xdr:col>
      <xdr:colOff>3267076</xdr:colOff>
      <xdr:row>5</xdr:row>
      <xdr:rowOff>10931</xdr:rowOff>
    </xdr:to>
    <xdr:sp macro="" textlink="">
      <xdr:nvSpPr>
        <xdr:cNvPr id="3" name="Rectangle 9"/>
        <xdr:cNvSpPr>
          <a:spLocks noChangeArrowheads="1"/>
        </xdr:cNvSpPr>
      </xdr:nvSpPr>
      <xdr:spPr bwMode="auto">
        <a:xfrm>
          <a:off x="1543051" y="714375"/>
          <a:ext cx="13849350" cy="249056"/>
        </a:xfrm>
        <a:prstGeom prst="rect">
          <a:avLst/>
        </a:prstGeom>
        <a:solidFill>
          <a:srgbClr val="FFFFFF"/>
        </a:solidFill>
        <a:ln w="38100" cmpd="dbl">
          <a:solidFill>
            <a:srgbClr val="339966"/>
          </a:solidFill>
          <a:miter lim="800000"/>
          <a:headEnd/>
          <a:tailEnd/>
        </a:ln>
      </xdr:spPr>
      <xdr:txBody>
        <a:bodyPr vertOverflow="clip" wrap="square" lIns="91440" tIns="45720" rIns="91440" bIns="45720" anchor="t" upright="1"/>
        <a:lstStyle/>
        <a:p>
          <a:pPr algn="l" rtl="1">
            <a:defRPr sz="1000"/>
          </a:pPr>
          <a:r>
            <a:rPr lang="es-CO" sz="900" b="0" i="0" strike="noStrike">
              <a:solidFill>
                <a:srgbClr val="000000"/>
              </a:solidFill>
              <a:latin typeface="Calibri"/>
            </a:rPr>
            <a:t>                        </a:t>
          </a:r>
          <a:r>
            <a:rPr lang="es-CO" sz="900" b="0" i="0" strike="noStrike">
              <a:solidFill>
                <a:srgbClr val="000000"/>
              </a:solidFill>
              <a:latin typeface="Arial" panose="020B0604020202020204" pitchFamily="34" charset="0"/>
              <a:cs typeface="Arial" panose="020B0604020202020204" pitchFamily="34" charset="0"/>
            </a:rPr>
            <a:t>C</a:t>
          </a:r>
          <a:r>
            <a:rPr lang="es-CO" sz="1000" b="0" i="0" strike="noStrike">
              <a:solidFill>
                <a:srgbClr val="000000"/>
              </a:solidFill>
              <a:latin typeface="Arial" panose="020B0604020202020204" pitchFamily="34" charset="0"/>
              <a:cs typeface="Arial" panose="020B0604020202020204" pitchFamily="34" charset="0"/>
            </a:rPr>
            <a:t>ódigo: GC-FR-12                                                       Version: </a:t>
          </a:r>
          <a:r>
            <a:rPr lang="es-CO" sz="1000" b="0" i="0" strike="noStrike" baseline="0">
              <a:solidFill>
                <a:srgbClr val="000000"/>
              </a:solidFill>
              <a:latin typeface="Arial" panose="020B0604020202020204" pitchFamily="34" charset="0"/>
              <a:cs typeface="Arial" panose="020B0604020202020204" pitchFamily="34" charset="0"/>
            </a:rPr>
            <a:t> Segunda </a:t>
          </a:r>
          <a:r>
            <a:rPr lang="es-CO" sz="1000" b="0" i="0" strike="noStrike">
              <a:solidFill>
                <a:srgbClr val="000000"/>
              </a:solidFill>
              <a:latin typeface="Arial" panose="020B0604020202020204" pitchFamily="34" charset="0"/>
              <a:cs typeface="Arial" panose="020B0604020202020204" pitchFamily="34" charset="0"/>
            </a:rPr>
            <a:t> </a:t>
          </a:r>
          <a:r>
            <a:rPr lang="es-CO" sz="1000" b="0" i="0" strike="noStrike" baseline="0">
              <a:solidFill>
                <a:srgbClr val="000000"/>
              </a:solidFill>
              <a:latin typeface="Arial" panose="020B0604020202020204" pitchFamily="34" charset="0"/>
              <a:cs typeface="Arial" panose="020B0604020202020204" pitchFamily="34" charset="0"/>
            </a:rPr>
            <a:t>                                                Fecha : 17/05/2016                                                                                              </a:t>
          </a:r>
          <a:r>
            <a:rPr lang="es-CO" sz="1000" b="0" i="0" strike="noStrike">
              <a:solidFill>
                <a:srgbClr val="000000"/>
              </a:solidFill>
              <a:latin typeface="Arial" panose="020B0604020202020204" pitchFamily="34" charset="0"/>
              <a:cs typeface="Arial" panose="020B0604020202020204" pitchFamily="34" charset="0"/>
            </a:rPr>
            <a:t>Página   1 de 6</a:t>
          </a:r>
        </a:p>
        <a:p>
          <a:pPr algn="l" rtl="1">
            <a:defRPr sz="1000"/>
          </a:pPr>
          <a:endParaRPr lang="es-CO" sz="800" b="0" i="0" strike="noStrike">
            <a:solidFill>
              <a:srgbClr val="000000"/>
            </a:solidFill>
            <a:latin typeface="Arial"/>
            <a:cs typeface="Arial"/>
          </a:endParaRPr>
        </a:p>
        <a:p>
          <a:pPr algn="l" rtl="1">
            <a:defRPr sz="1000"/>
          </a:pPr>
          <a:endParaRPr lang="es-CO" sz="900" b="0" i="0" strike="noStrike">
            <a:solidFill>
              <a:srgbClr val="000000"/>
            </a:solidFill>
            <a:latin typeface="Times New Roman"/>
            <a:cs typeface="Times New Roman"/>
          </a:endParaRPr>
        </a:p>
        <a:p>
          <a:pPr algn="l" rtl="1">
            <a:defRPr sz="1000"/>
          </a:pPr>
          <a:endParaRPr lang="es-CO" sz="900" b="0" i="0" strike="noStrike">
            <a:solidFill>
              <a:srgbClr val="000000"/>
            </a:solidFill>
            <a:latin typeface="Times New Roman"/>
            <a:cs typeface="Times New Roman"/>
          </a:endParaRPr>
        </a:p>
        <a:p>
          <a:pPr algn="l" rtl="1">
            <a:defRPr sz="1000"/>
          </a:pPr>
          <a:endParaRPr lang="es-CO" sz="900" b="0" i="0" strike="noStrike">
            <a:solidFill>
              <a:srgbClr val="000000"/>
            </a:solidFill>
            <a:latin typeface="Times New Roman"/>
            <a:cs typeface="Times New Roman"/>
          </a:endParaRPr>
        </a:p>
        <a:p>
          <a:pPr algn="l" rtl="1">
            <a:defRPr sz="1000"/>
          </a:pPr>
          <a:endParaRPr lang="es-CO" sz="900" b="0" i="0" strike="noStrike">
            <a:solidFill>
              <a:srgbClr val="000000"/>
            </a:solidFill>
            <a:latin typeface="Times New Roman"/>
            <a:cs typeface="Times New Roman"/>
          </a:endParaRPr>
        </a:p>
        <a:p>
          <a:pPr algn="l" rtl="1">
            <a:defRPr sz="1000"/>
          </a:pPr>
          <a:endParaRPr lang="es-CO" sz="900" b="0" i="0" strike="noStrike">
            <a:solidFill>
              <a:srgbClr val="000000"/>
            </a:solidFill>
            <a:latin typeface="Times New Roman"/>
            <a:cs typeface="Times New Roman"/>
          </a:endParaRPr>
        </a:p>
        <a:p>
          <a:pPr algn="l" rtl="1">
            <a:defRPr sz="1000"/>
          </a:pPr>
          <a:endParaRPr lang="es-CO" sz="900" b="0" i="0" strike="noStrike">
            <a:solidFill>
              <a:srgbClr val="000000"/>
            </a:solidFill>
            <a:latin typeface="Times New Roman"/>
            <a:cs typeface="Times New Roman"/>
          </a:endParaRPr>
        </a:p>
        <a:p>
          <a:pPr algn="l" rtl="1">
            <a:defRPr sz="1000"/>
          </a:pPr>
          <a:endParaRPr lang="es-CO" sz="900" b="0" i="0" strike="noStrike">
            <a:solidFill>
              <a:srgbClr val="000000"/>
            </a:solidFill>
            <a:latin typeface="Times New Roman"/>
            <a:cs typeface="Times New Roman"/>
          </a:endParaRPr>
        </a:p>
        <a:p>
          <a:pPr algn="l" rtl="1">
            <a:defRPr sz="1000"/>
          </a:pPr>
          <a:endParaRPr lang="es-CO" sz="900" b="0" i="0" strike="noStrike">
            <a:solidFill>
              <a:srgbClr val="000000"/>
            </a:solidFill>
            <a:latin typeface="Times New Roman"/>
            <a:cs typeface="Times New Roman"/>
          </a:endParaRPr>
        </a:p>
        <a:p>
          <a:pPr algn="l" rtl="1">
            <a:defRPr sz="1000"/>
          </a:pPr>
          <a:endParaRPr lang="es-CO" sz="900" b="0" i="0" strike="noStrike">
            <a:solidFill>
              <a:srgbClr val="000000"/>
            </a:solidFill>
            <a:latin typeface="Times New Roman"/>
            <a:cs typeface="Times New Roman"/>
          </a:endParaRPr>
        </a:p>
        <a:p>
          <a:pPr algn="l" rtl="1">
            <a:defRPr sz="1000"/>
          </a:pPr>
          <a:endParaRPr lang="es-CO" sz="900" b="0" i="0" strike="noStrike">
            <a:solidFill>
              <a:srgbClr val="000000"/>
            </a:solidFill>
            <a:latin typeface="Times New Roman"/>
            <a:cs typeface="Times New Roman"/>
          </a:endParaRPr>
        </a:p>
        <a:p>
          <a:pPr algn="l" rtl="1">
            <a:defRPr sz="1000"/>
          </a:pPr>
          <a:endParaRPr lang="es-CO" sz="900" b="0" i="0" strike="noStrike">
            <a:solidFill>
              <a:srgbClr val="000000"/>
            </a:solidFill>
            <a:latin typeface="Times New Roman"/>
            <a:cs typeface="Times New Roman"/>
          </a:endParaRPr>
        </a:p>
        <a:p>
          <a:pPr algn="l" rtl="1">
            <a:defRPr sz="1000"/>
          </a:pPr>
          <a:endParaRPr lang="es-CO" sz="900" b="0" i="0" strike="noStrike">
            <a:solidFill>
              <a:srgbClr val="000000"/>
            </a:solidFill>
            <a:latin typeface="Times New Roman"/>
            <a:cs typeface="Times New Roman"/>
          </a:endParaRPr>
        </a:p>
      </xdr:txBody>
    </xdr:sp>
    <xdr:clientData/>
  </xdr:twoCellAnchor>
  <xdr:twoCellAnchor>
    <xdr:from>
      <xdr:col>5</xdr:col>
      <xdr:colOff>0</xdr:colOff>
      <xdr:row>0</xdr:row>
      <xdr:rowOff>0</xdr:rowOff>
    </xdr:from>
    <xdr:to>
      <xdr:col>5</xdr:col>
      <xdr:colOff>1038225</xdr:colOff>
      <xdr:row>5</xdr:row>
      <xdr:rowOff>104774</xdr:rowOff>
    </xdr:to>
    <xdr:sp macro="" textlink="">
      <xdr:nvSpPr>
        <xdr:cNvPr id="4" name="Rectangle 8"/>
        <xdr:cNvSpPr>
          <a:spLocks noChangeArrowheads="1"/>
        </xdr:cNvSpPr>
      </xdr:nvSpPr>
      <xdr:spPr bwMode="auto">
        <a:xfrm>
          <a:off x="15601950" y="0"/>
          <a:ext cx="1038225" cy="1057274"/>
        </a:xfrm>
        <a:prstGeom prst="rect">
          <a:avLst/>
        </a:prstGeom>
        <a:solidFill>
          <a:srgbClr val="FFFFFF"/>
        </a:solidFill>
        <a:ln w="57150" cmpd="thickThin">
          <a:solidFill>
            <a:srgbClr val="339966"/>
          </a:solidFill>
          <a:miter lim="800000"/>
          <a:headEnd/>
          <a:tailEnd/>
        </a:ln>
      </xdr:spPr>
    </xdr:sp>
    <xdr:clientData/>
  </xdr:twoCellAnchor>
  <xdr:twoCellAnchor>
    <xdr:from>
      <xdr:col>5</xdr:col>
      <xdr:colOff>28575</xdr:colOff>
      <xdr:row>0</xdr:row>
      <xdr:rowOff>19051</xdr:rowOff>
    </xdr:from>
    <xdr:to>
      <xdr:col>5</xdr:col>
      <xdr:colOff>952500</xdr:colOff>
      <xdr:row>5</xdr:row>
      <xdr:rowOff>40573</xdr:rowOff>
    </xdr:to>
    <xdr:pic>
      <xdr:nvPicPr>
        <xdr:cNvPr id="5" name="Picture 10"/>
        <xdr:cNvPicPr>
          <a:picLocks noChangeAspect="1" noChangeArrowheads="1"/>
        </xdr:cNvPicPr>
      </xdr:nvPicPr>
      <xdr:blipFill>
        <a:blip xmlns:r="http://schemas.openxmlformats.org/officeDocument/2006/relationships" r:embed="rId1"/>
        <a:srcRect/>
        <a:stretch>
          <a:fillRect/>
        </a:stretch>
      </xdr:blipFill>
      <xdr:spPr bwMode="auto">
        <a:xfrm>
          <a:off x="15630525" y="19051"/>
          <a:ext cx="923925" cy="974022"/>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28575</xdr:colOff>
      <xdr:row>0</xdr:row>
      <xdr:rowOff>0</xdr:rowOff>
    </xdr:from>
    <xdr:to>
      <xdr:col>4</xdr:col>
      <xdr:colOff>4029075</xdr:colOff>
      <xdr:row>5</xdr:row>
      <xdr:rowOff>107156</xdr:rowOff>
    </xdr:to>
    <xdr:sp macro="" textlink="">
      <xdr:nvSpPr>
        <xdr:cNvPr id="2" name="Rectangle 7"/>
        <xdr:cNvSpPr>
          <a:spLocks noChangeArrowheads="1"/>
        </xdr:cNvSpPr>
      </xdr:nvSpPr>
      <xdr:spPr bwMode="auto">
        <a:xfrm>
          <a:off x="1409700" y="0"/>
          <a:ext cx="13249275" cy="1059656"/>
        </a:xfrm>
        <a:prstGeom prst="rect">
          <a:avLst/>
        </a:prstGeom>
        <a:solidFill>
          <a:srgbClr val="FFFFFF"/>
        </a:solidFill>
        <a:ln w="57150" cmpd="thickThin">
          <a:solidFill>
            <a:srgbClr val="339966"/>
          </a:solidFill>
          <a:miter lim="800000"/>
          <a:headEnd/>
          <a:tailEnd/>
        </a:ln>
      </xdr:spPr>
      <xdr:txBody>
        <a:bodyPr vertOverflow="clip" wrap="square" lIns="91440" tIns="45720" rIns="91440" bIns="45720" anchor="t" upright="1"/>
        <a:lstStyle/>
        <a:p>
          <a:pPr algn="l" rtl="1">
            <a:defRPr sz="1000"/>
          </a:pPr>
          <a:endParaRPr lang="es-CO" sz="800" b="1" i="0" strike="noStrike">
            <a:solidFill>
              <a:srgbClr val="008000"/>
            </a:solidFill>
            <a:latin typeface="Times New Roman"/>
            <a:cs typeface="Times New Roman"/>
          </a:endParaRPr>
        </a:p>
        <a:p>
          <a:pPr algn="ctr" rtl="1">
            <a:defRPr sz="1000"/>
          </a:pPr>
          <a:r>
            <a:rPr lang="es-CO" sz="2400" b="1" i="0" strike="noStrike">
              <a:solidFill>
                <a:srgbClr val="92D050"/>
              </a:solidFill>
              <a:latin typeface="Arial" panose="020B0604020202020204" pitchFamily="34" charset="0"/>
              <a:cs typeface="Arial" panose="020B0604020202020204" pitchFamily="34" charset="0"/>
            </a:rPr>
            <a:t>MATRIZ GESTION DEL RIESGO </a:t>
          </a:r>
        </a:p>
        <a:p>
          <a:pPr algn="l" rtl="1">
            <a:defRPr sz="1000"/>
          </a:pPr>
          <a:endParaRPr lang="es-CO" sz="3600" b="1" i="0" strike="noStrike">
            <a:solidFill>
              <a:srgbClr val="00FF00"/>
            </a:solidFill>
            <a:latin typeface="Times New Roman"/>
            <a:cs typeface="Times New Roman"/>
          </a:endParaRPr>
        </a:p>
        <a:p>
          <a:pPr algn="l" rtl="1">
            <a:defRPr sz="1000"/>
          </a:pPr>
          <a:endParaRPr lang="es-CO" sz="3600" b="1" i="0" strike="noStrike">
            <a:solidFill>
              <a:srgbClr val="00FF00"/>
            </a:solidFill>
            <a:latin typeface="Times New Roman"/>
            <a:cs typeface="Times New Roman"/>
          </a:endParaRPr>
        </a:p>
      </xdr:txBody>
    </xdr:sp>
    <xdr:clientData/>
  </xdr:twoCellAnchor>
  <xdr:twoCellAnchor>
    <xdr:from>
      <xdr:col>1</xdr:col>
      <xdr:colOff>152401</xdr:colOff>
      <xdr:row>3</xdr:row>
      <xdr:rowOff>142875</xdr:rowOff>
    </xdr:from>
    <xdr:to>
      <xdr:col>4</xdr:col>
      <xdr:colOff>3267076</xdr:colOff>
      <xdr:row>5</xdr:row>
      <xdr:rowOff>10931</xdr:rowOff>
    </xdr:to>
    <xdr:sp macro="" textlink="">
      <xdr:nvSpPr>
        <xdr:cNvPr id="3" name="Rectangle 9"/>
        <xdr:cNvSpPr>
          <a:spLocks noChangeArrowheads="1"/>
        </xdr:cNvSpPr>
      </xdr:nvSpPr>
      <xdr:spPr bwMode="auto">
        <a:xfrm>
          <a:off x="1533526" y="714375"/>
          <a:ext cx="12915900" cy="249056"/>
        </a:xfrm>
        <a:prstGeom prst="rect">
          <a:avLst/>
        </a:prstGeom>
        <a:solidFill>
          <a:srgbClr val="FFFFFF"/>
        </a:solidFill>
        <a:ln w="38100" cmpd="dbl">
          <a:solidFill>
            <a:srgbClr val="339966"/>
          </a:solidFill>
          <a:miter lim="800000"/>
          <a:headEnd/>
          <a:tailEnd/>
        </a:ln>
      </xdr:spPr>
      <xdr:txBody>
        <a:bodyPr vertOverflow="clip" wrap="square" lIns="91440" tIns="45720" rIns="91440" bIns="45720" anchor="t" upright="1"/>
        <a:lstStyle/>
        <a:p>
          <a:pPr algn="l" rtl="1">
            <a:defRPr sz="1000"/>
          </a:pPr>
          <a:r>
            <a:rPr lang="es-CO" sz="900" b="1" i="0" strike="noStrike">
              <a:solidFill>
                <a:srgbClr val="92D050"/>
              </a:solidFill>
              <a:latin typeface="Arial" panose="020B0604020202020204" pitchFamily="34" charset="0"/>
              <a:cs typeface="Arial" panose="020B0604020202020204" pitchFamily="34" charset="0"/>
            </a:rPr>
            <a:t>                        C</a:t>
          </a:r>
          <a:r>
            <a:rPr lang="es-CO" sz="1000" b="1" i="0" strike="noStrike">
              <a:solidFill>
                <a:srgbClr val="92D050"/>
              </a:solidFill>
              <a:latin typeface="Arial" panose="020B0604020202020204" pitchFamily="34" charset="0"/>
              <a:cs typeface="Arial" panose="020B0604020202020204" pitchFamily="34" charset="0"/>
            </a:rPr>
            <a:t>ódigo: GC-FR-12                                                       Version: </a:t>
          </a:r>
          <a:r>
            <a:rPr lang="es-CO" sz="1000" b="1" i="0" strike="noStrike" baseline="0">
              <a:solidFill>
                <a:srgbClr val="92D050"/>
              </a:solidFill>
              <a:latin typeface="Arial" panose="020B0604020202020204" pitchFamily="34" charset="0"/>
              <a:cs typeface="Arial" panose="020B0604020202020204" pitchFamily="34" charset="0"/>
            </a:rPr>
            <a:t> Segunda </a:t>
          </a:r>
          <a:r>
            <a:rPr lang="es-CO" sz="1000" b="1" i="0" strike="noStrike">
              <a:solidFill>
                <a:srgbClr val="92D050"/>
              </a:solidFill>
              <a:latin typeface="Arial" panose="020B0604020202020204" pitchFamily="34" charset="0"/>
              <a:cs typeface="Arial" panose="020B0604020202020204" pitchFamily="34" charset="0"/>
            </a:rPr>
            <a:t> </a:t>
          </a:r>
          <a:r>
            <a:rPr lang="es-CO" sz="1000" b="1" i="0" strike="noStrike" baseline="0">
              <a:solidFill>
                <a:srgbClr val="92D050"/>
              </a:solidFill>
              <a:latin typeface="Arial" panose="020B0604020202020204" pitchFamily="34" charset="0"/>
              <a:cs typeface="Arial" panose="020B0604020202020204" pitchFamily="34" charset="0"/>
            </a:rPr>
            <a:t>                                                Fecha :17-05-2016                                                                           </a:t>
          </a:r>
          <a:r>
            <a:rPr lang="es-CO" sz="1000" b="1" i="0" strike="noStrike">
              <a:solidFill>
                <a:srgbClr val="92D050"/>
              </a:solidFill>
              <a:latin typeface="Arial" panose="020B0604020202020204" pitchFamily="34" charset="0"/>
              <a:cs typeface="Arial" panose="020B0604020202020204" pitchFamily="34" charset="0"/>
            </a:rPr>
            <a:t>Página   1 de 6</a:t>
          </a:r>
        </a:p>
        <a:p>
          <a:pPr algn="l" rtl="1">
            <a:defRPr sz="1000"/>
          </a:pPr>
          <a:endParaRPr lang="es-CO" sz="800" b="0" i="0" strike="noStrike">
            <a:solidFill>
              <a:srgbClr val="000000"/>
            </a:solidFill>
            <a:latin typeface="Arial"/>
            <a:cs typeface="Arial"/>
          </a:endParaRPr>
        </a:p>
        <a:p>
          <a:pPr algn="l" rtl="1">
            <a:defRPr sz="1000"/>
          </a:pPr>
          <a:endParaRPr lang="es-CO" sz="900" b="0" i="0" strike="noStrike">
            <a:solidFill>
              <a:srgbClr val="000000"/>
            </a:solidFill>
            <a:latin typeface="Times New Roman"/>
            <a:cs typeface="Times New Roman"/>
          </a:endParaRPr>
        </a:p>
        <a:p>
          <a:pPr algn="l" rtl="1">
            <a:defRPr sz="1000"/>
          </a:pPr>
          <a:endParaRPr lang="es-CO" sz="900" b="0" i="0" strike="noStrike">
            <a:solidFill>
              <a:srgbClr val="000000"/>
            </a:solidFill>
            <a:latin typeface="Times New Roman"/>
            <a:cs typeface="Times New Roman"/>
          </a:endParaRPr>
        </a:p>
        <a:p>
          <a:pPr algn="l" rtl="1">
            <a:defRPr sz="1000"/>
          </a:pPr>
          <a:endParaRPr lang="es-CO" sz="900" b="0" i="0" strike="noStrike">
            <a:solidFill>
              <a:srgbClr val="000000"/>
            </a:solidFill>
            <a:latin typeface="Times New Roman"/>
            <a:cs typeface="Times New Roman"/>
          </a:endParaRPr>
        </a:p>
        <a:p>
          <a:pPr algn="l" rtl="1">
            <a:defRPr sz="1000"/>
          </a:pPr>
          <a:endParaRPr lang="es-CO" sz="900" b="0" i="0" strike="noStrike">
            <a:solidFill>
              <a:srgbClr val="000000"/>
            </a:solidFill>
            <a:latin typeface="Times New Roman"/>
            <a:cs typeface="Times New Roman"/>
          </a:endParaRPr>
        </a:p>
        <a:p>
          <a:pPr algn="l" rtl="1">
            <a:defRPr sz="1000"/>
          </a:pPr>
          <a:endParaRPr lang="es-CO" sz="900" b="0" i="0" strike="noStrike">
            <a:solidFill>
              <a:srgbClr val="000000"/>
            </a:solidFill>
            <a:latin typeface="Times New Roman"/>
            <a:cs typeface="Times New Roman"/>
          </a:endParaRPr>
        </a:p>
        <a:p>
          <a:pPr algn="l" rtl="1">
            <a:defRPr sz="1000"/>
          </a:pPr>
          <a:endParaRPr lang="es-CO" sz="900" b="0" i="0" strike="noStrike">
            <a:solidFill>
              <a:srgbClr val="000000"/>
            </a:solidFill>
            <a:latin typeface="Times New Roman"/>
            <a:cs typeface="Times New Roman"/>
          </a:endParaRPr>
        </a:p>
        <a:p>
          <a:pPr algn="l" rtl="1">
            <a:defRPr sz="1000"/>
          </a:pPr>
          <a:endParaRPr lang="es-CO" sz="900" b="0" i="0" strike="noStrike">
            <a:solidFill>
              <a:srgbClr val="000000"/>
            </a:solidFill>
            <a:latin typeface="Times New Roman"/>
            <a:cs typeface="Times New Roman"/>
          </a:endParaRPr>
        </a:p>
        <a:p>
          <a:pPr algn="l" rtl="1">
            <a:defRPr sz="1000"/>
          </a:pPr>
          <a:endParaRPr lang="es-CO" sz="900" b="0" i="0" strike="noStrike">
            <a:solidFill>
              <a:srgbClr val="000000"/>
            </a:solidFill>
            <a:latin typeface="Times New Roman"/>
            <a:cs typeface="Times New Roman"/>
          </a:endParaRPr>
        </a:p>
        <a:p>
          <a:pPr algn="l" rtl="1">
            <a:defRPr sz="1000"/>
          </a:pPr>
          <a:endParaRPr lang="es-CO" sz="900" b="0" i="0" strike="noStrike">
            <a:solidFill>
              <a:srgbClr val="000000"/>
            </a:solidFill>
            <a:latin typeface="Times New Roman"/>
            <a:cs typeface="Times New Roman"/>
          </a:endParaRPr>
        </a:p>
        <a:p>
          <a:pPr algn="l" rtl="1">
            <a:defRPr sz="1000"/>
          </a:pPr>
          <a:endParaRPr lang="es-CO" sz="900" b="0" i="0" strike="noStrike">
            <a:solidFill>
              <a:srgbClr val="000000"/>
            </a:solidFill>
            <a:latin typeface="Times New Roman"/>
            <a:cs typeface="Times New Roman"/>
          </a:endParaRPr>
        </a:p>
        <a:p>
          <a:pPr algn="l" rtl="1">
            <a:defRPr sz="1000"/>
          </a:pPr>
          <a:endParaRPr lang="es-CO" sz="900" b="0" i="0" strike="noStrike">
            <a:solidFill>
              <a:srgbClr val="000000"/>
            </a:solidFill>
            <a:latin typeface="Times New Roman"/>
            <a:cs typeface="Times New Roman"/>
          </a:endParaRPr>
        </a:p>
        <a:p>
          <a:pPr algn="l" rtl="1">
            <a:defRPr sz="1000"/>
          </a:pPr>
          <a:endParaRPr lang="es-CO" sz="900" b="0" i="0" strike="noStrike">
            <a:solidFill>
              <a:srgbClr val="000000"/>
            </a:solidFill>
            <a:latin typeface="Times New Roman"/>
            <a:cs typeface="Times New Roman"/>
          </a:endParaRPr>
        </a:p>
      </xdr:txBody>
    </xdr:sp>
    <xdr:clientData/>
  </xdr:twoCellAnchor>
  <xdr:twoCellAnchor>
    <xdr:from>
      <xdr:col>5</xdr:col>
      <xdr:colOff>0</xdr:colOff>
      <xdr:row>0</xdr:row>
      <xdr:rowOff>0</xdr:rowOff>
    </xdr:from>
    <xdr:to>
      <xdr:col>5</xdr:col>
      <xdr:colOff>1038225</xdr:colOff>
      <xdr:row>5</xdr:row>
      <xdr:rowOff>104774</xdr:rowOff>
    </xdr:to>
    <xdr:sp macro="" textlink="">
      <xdr:nvSpPr>
        <xdr:cNvPr id="4" name="Rectangle 8"/>
        <xdr:cNvSpPr>
          <a:spLocks noChangeArrowheads="1"/>
        </xdr:cNvSpPr>
      </xdr:nvSpPr>
      <xdr:spPr bwMode="auto">
        <a:xfrm>
          <a:off x="14658975" y="0"/>
          <a:ext cx="1038225" cy="1057274"/>
        </a:xfrm>
        <a:prstGeom prst="rect">
          <a:avLst/>
        </a:prstGeom>
        <a:solidFill>
          <a:srgbClr val="FFFFFF"/>
        </a:solidFill>
        <a:ln w="57150" cmpd="thickThin">
          <a:solidFill>
            <a:srgbClr val="339966"/>
          </a:solidFill>
          <a:miter lim="800000"/>
          <a:headEnd/>
          <a:tailEnd/>
        </a:ln>
      </xdr:spPr>
    </xdr:sp>
    <xdr:clientData/>
  </xdr:twoCellAnchor>
  <xdr:twoCellAnchor>
    <xdr:from>
      <xdr:col>5</xdr:col>
      <xdr:colOff>28575</xdr:colOff>
      <xdr:row>0</xdr:row>
      <xdr:rowOff>19051</xdr:rowOff>
    </xdr:from>
    <xdr:to>
      <xdr:col>5</xdr:col>
      <xdr:colOff>952500</xdr:colOff>
      <xdr:row>5</xdr:row>
      <xdr:rowOff>40573</xdr:rowOff>
    </xdr:to>
    <xdr:pic>
      <xdr:nvPicPr>
        <xdr:cNvPr id="5" name="Picture 10"/>
        <xdr:cNvPicPr>
          <a:picLocks noChangeAspect="1" noChangeArrowheads="1"/>
        </xdr:cNvPicPr>
      </xdr:nvPicPr>
      <xdr:blipFill>
        <a:blip xmlns:r="http://schemas.openxmlformats.org/officeDocument/2006/relationships" r:embed="rId1"/>
        <a:srcRect/>
        <a:stretch>
          <a:fillRect/>
        </a:stretch>
      </xdr:blipFill>
      <xdr:spPr bwMode="auto">
        <a:xfrm>
          <a:off x="14687550" y="19051"/>
          <a:ext cx="923925" cy="974022"/>
        </a:xfrm>
        <a:prstGeom prst="rect">
          <a:avLst/>
        </a:prstGeom>
        <a:noFill/>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28575</xdr:colOff>
      <xdr:row>0</xdr:row>
      <xdr:rowOff>0</xdr:rowOff>
    </xdr:from>
    <xdr:to>
      <xdr:col>4</xdr:col>
      <xdr:colOff>4029075</xdr:colOff>
      <xdr:row>5</xdr:row>
      <xdr:rowOff>107156</xdr:rowOff>
    </xdr:to>
    <xdr:sp macro="" textlink="">
      <xdr:nvSpPr>
        <xdr:cNvPr id="2" name="Rectangle 7"/>
        <xdr:cNvSpPr>
          <a:spLocks noChangeArrowheads="1"/>
        </xdr:cNvSpPr>
      </xdr:nvSpPr>
      <xdr:spPr bwMode="auto">
        <a:xfrm>
          <a:off x="1409700" y="0"/>
          <a:ext cx="12601575" cy="1059656"/>
        </a:xfrm>
        <a:prstGeom prst="rect">
          <a:avLst/>
        </a:prstGeom>
        <a:solidFill>
          <a:srgbClr val="FFFFFF"/>
        </a:solidFill>
        <a:ln w="57150" cmpd="thickThin">
          <a:solidFill>
            <a:srgbClr val="339966"/>
          </a:solidFill>
          <a:miter lim="800000"/>
          <a:headEnd/>
          <a:tailEnd/>
        </a:ln>
      </xdr:spPr>
      <xdr:txBody>
        <a:bodyPr vertOverflow="clip" wrap="square" lIns="91440" tIns="45720" rIns="91440" bIns="45720" anchor="t" upright="1"/>
        <a:lstStyle/>
        <a:p>
          <a:pPr algn="l" rtl="1">
            <a:defRPr sz="1000"/>
          </a:pPr>
          <a:endParaRPr lang="es-CO" sz="800" b="1" i="0" strike="noStrike">
            <a:solidFill>
              <a:srgbClr val="008000"/>
            </a:solidFill>
            <a:latin typeface="Times New Roman"/>
            <a:cs typeface="Times New Roman"/>
          </a:endParaRPr>
        </a:p>
        <a:p>
          <a:pPr algn="ctr" rtl="1">
            <a:defRPr sz="1000"/>
          </a:pPr>
          <a:r>
            <a:rPr lang="es-CO" sz="2800" b="1" i="0" strike="noStrike">
              <a:solidFill>
                <a:srgbClr val="008000"/>
              </a:solidFill>
              <a:latin typeface="Arial" panose="020B0604020202020204" pitchFamily="34" charset="0"/>
              <a:cs typeface="Arial" panose="020B0604020202020204" pitchFamily="34" charset="0"/>
            </a:rPr>
            <a:t>MATRIZ GESTION DEL RIESGO </a:t>
          </a:r>
        </a:p>
        <a:p>
          <a:pPr algn="l" rtl="1">
            <a:defRPr sz="1000"/>
          </a:pPr>
          <a:endParaRPr lang="es-CO" sz="3600" b="1" i="0" strike="noStrike">
            <a:solidFill>
              <a:srgbClr val="00FF00"/>
            </a:solidFill>
            <a:latin typeface="Times New Roman"/>
            <a:cs typeface="Times New Roman"/>
          </a:endParaRPr>
        </a:p>
        <a:p>
          <a:pPr algn="l" rtl="1">
            <a:defRPr sz="1000"/>
          </a:pPr>
          <a:endParaRPr lang="es-CO" sz="3600" b="1" i="0" strike="noStrike">
            <a:solidFill>
              <a:srgbClr val="00FF00"/>
            </a:solidFill>
            <a:latin typeface="Times New Roman"/>
            <a:cs typeface="Times New Roman"/>
          </a:endParaRPr>
        </a:p>
      </xdr:txBody>
    </xdr:sp>
    <xdr:clientData/>
  </xdr:twoCellAnchor>
  <xdr:twoCellAnchor>
    <xdr:from>
      <xdr:col>1</xdr:col>
      <xdr:colOff>152401</xdr:colOff>
      <xdr:row>3</xdr:row>
      <xdr:rowOff>142875</xdr:rowOff>
    </xdr:from>
    <xdr:to>
      <xdr:col>4</xdr:col>
      <xdr:colOff>3267076</xdr:colOff>
      <xdr:row>5</xdr:row>
      <xdr:rowOff>10931</xdr:rowOff>
    </xdr:to>
    <xdr:sp macro="" textlink="">
      <xdr:nvSpPr>
        <xdr:cNvPr id="3" name="Rectangle 9"/>
        <xdr:cNvSpPr>
          <a:spLocks noChangeArrowheads="1"/>
        </xdr:cNvSpPr>
      </xdr:nvSpPr>
      <xdr:spPr bwMode="auto">
        <a:xfrm>
          <a:off x="1533526" y="714375"/>
          <a:ext cx="12268200" cy="249056"/>
        </a:xfrm>
        <a:prstGeom prst="rect">
          <a:avLst/>
        </a:prstGeom>
        <a:solidFill>
          <a:srgbClr val="FFFFFF"/>
        </a:solidFill>
        <a:ln w="38100" cmpd="dbl">
          <a:solidFill>
            <a:srgbClr val="339966"/>
          </a:solidFill>
          <a:miter lim="800000"/>
          <a:headEnd/>
          <a:tailEnd/>
        </a:ln>
      </xdr:spPr>
      <xdr:txBody>
        <a:bodyPr vertOverflow="clip" wrap="square" lIns="91440" tIns="45720" rIns="91440" bIns="45720" anchor="t" upright="1"/>
        <a:lstStyle/>
        <a:p>
          <a:pPr algn="l" rtl="1">
            <a:defRPr sz="1000"/>
          </a:pPr>
          <a:r>
            <a:rPr lang="es-CO" sz="900" b="0" i="0" strike="noStrike">
              <a:solidFill>
                <a:srgbClr val="000000"/>
              </a:solidFill>
              <a:latin typeface="Calibri"/>
            </a:rPr>
            <a:t>                        </a:t>
          </a:r>
          <a:r>
            <a:rPr lang="es-CO" sz="900" b="0" i="0" strike="noStrike">
              <a:solidFill>
                <a:srgbClr val="000000"/>
              </a:solidFill>
              <a:latin typeface="Arial" panose="020B0604020202020204" pitchFamily="34" charset="0"/>
              <a:cs typeface="Arial" panose="020B0604020202020204" pitchFamily="34" charset="0"/>
            </a:rPr>
            <a:t>C</a:t>
          </a:r>
          <a:r>
            <a:rPr lang="es-CO" sz="1000" b="0" i="0" strike="noStrike">
              <a:solidFill>
                <a:srgbClr val="000000"/>
              </a:solidFill>
              <a:latin typeface="Arial" panose="020B0604020202020204" pitchFamily="34" charset="0"/>
              <a:cs typeface="Arial" panose="020B0604020202020204" pitchFamily="34" charset="0"/>
            </a:rPr>
            <a:t>ódigo: GC-FR-12                                                       Version: </a:t>
          </a:r>
          <a:r>
            <a:rPr lang="es-CO" sz="1000" b="0" i="0" strike="noStrike" baseline="0">
              <a:solidFill>
                <a:srgbClr val="000000"/>
              </a:solidFill>
              <a:latin typeface="Arial" panose="020B0604020202020204" pitchFamily="34" charset="0"/>
              <a:cs typeface="Arial" panose="020B0604020202020204" pitchFamily="34" charset="0"/>
            </a:rPr>
            <a:t> Segunda </a:t>
          </a:r>
          <a:r>
            <a:rPr lang="es-CO" sz="1000" b="0" i="0" strike="noStrike">
              <a:solidFill>
                <a:srgbClr val="000000"/>
              </a:solidFill>
              <a:latin typeface="Arial" panose="020B0604020202020204" pitchFamily="34" charset="0"/>
              <a:cs typeface="Arial" panose="020B0604020202020204" pitchFamily="34" charset="0"/>
            </a:rPr>
            <a:t> </a:t>
          </a:r>
          <a:r>
            <a:rPr lang="es-CO" sz="1000" b="0" i="0" strike="noStrike" baseline="0">
              <a:solidFill>
                <a:srgbClr val="000000"/>
              </a:solidFill>
              <a:latin typeface="Arial" panose="020B0604020202020204" pitchFamily="34" charset="0"/>
              <a:cs typeface="Arial" panose="020B0604020202020204" pitchFamily="34" charset="0"/>
            </a:rPr>
            <a:t>                                                Fecha : 17/05/2016                                                                                              </a:t>
          </a:r>
          <a:r>
            <a:rPr lang="es-CO" sz="1000" b="0" i="0" strike="noStrike">
              <a:solidFill>
                <a:srgbClr val="000000"/>
              </a:solidFill>
              <a:latin typeface="Arial" panose="020B0604020202020204" pitchFamily="34" charset="0"/>
              <a:cs typeface="Arial" panose="020B0604020202020204" pitchFamily="34" charset="0"/>
            </a:rPr>
            <a:t>Página   1 de 6</a:t>
          </a:r>
        </a:p>
        <a:p>
          <a:pPr algn="l" rtl="1">
            <a:defRPr sz="1000"/>
          </a:pPr>
          <a:endParaRPr lang="es-CO" sz="800" b="0" i="0" strike="noStrike">
            <a:solidFill>
              <a:srgbClr val="000000"/>
            </a:solidFill>
            <a:latin typeface="Arial"/>
            <a:cs typeface="Arial"/>
          </a:endParaRPr>
        </a:p>
        <a:p>
          <a:pPr algn="l" rtl="1">
            <a:defRPr sz="1000"/>
          </a:pPr>
          <a:endParaRPr lang="es-CO" sz="900" b="0" i="0" strike="noStrike">
            <a:solidFill>
              <a:srgbClr val="000000"/>
            </a:solidFill>
            <a:latin typeface="Times New Roman"/>
            <a:cs typeface="Times New Roman"/>
          </a:endParaRPr>
        </a:p>
        <a:p>
          <a:pPr algn="l" rtl="1">
            <a:defRPr sz="1000"/>
          </a:pPr>
          <a:endParaRPr lang="es-CO" sz="900" b="0" i="0" strike="noStrike">
            <a:solidFill>
              <a:srgbClr val="000000"/>
            </a:solidFill>
            <a:latin typeface="Times New Roman"/>
            <a:cs typeface="Times New Roman"/>
          </a:endParaRPr>
        </a:p>
        <a:p>
          <a:pPr algn="l" rtl="1">
            <a:defRPr sz="1000"/>
          </a:pPr>
          <a:endParaRPr lang="es-CO" sz="900" b="0" i="0" strike="noStrike">
            <a:solidFill>
              <a:srgbClr val="000000"/>
            </a:solidFill>
            <a:latin typeface="Times New Roman"/>
            <a:cs typeface="Times New Roman"/>
          </a:endParaRPr>
        </a:p>
        <a:p>
          <a:pPr algn="l" rtl="1">
            <a:defRPr sz="1000"/>
          </a:pPr>
          <a:endParaRPr lang="es-CO" sz="900" b="0" i="0" strike="noStrike">
            <a:solidFill>
              <a:srgbClr val="000000"/>
            </a:solidFill>
            <a:latin typeface="Times New Roman"/>
            <a:cs typeface="Times New Roman"/>
          </a:endParaRPr>
        </a:p>
        <a:p>
          <a:pPr algn="l" rtl="1">
            <a:defRPr sz="1000"/>
          </a:pPr>
          <a:endParaRPr lang="es-CO" sz="900" b="0" i="0" strike="noStrike">
            <a:solidFill>
              <a:srgbClr val="000000"/>
            </a:solidFill>
            <a:latin typeface="Times New Roman"/>
            <a:cs typeface="Times New Roman"/>
          </a:endParaRPr>
        </a:p>
        <a:p>
          <a:pPr algn="l" rtl="1">
            <a:defRPr sz="1000"/>
          </a:pPr>
          <a:endParaRPr lang="es-CO" sz="900" b="0" i="0" strike="noStrike">
            <a:solidFill>
              <a:srgbClr val="000000"/>
            </a:solidFill>
            <a:latin typeface="Times New Roman"/>
            <a:cs typeface="Times New Roman"/>
          </a:endParaRPr>
        </a:p>
        <a:p>
          <a:pPr algn="l" rtl="1">
            <a:defRPr sz="1000"/>
          </a:pPr>
          <a:endParaRPr lang="es-CO" sz="900" b="0" i="0" strike="noStrike">
            <a:solidFill>
              <a:srgbClr val="000000"/>
            </a:solidFill>
            <a:latin typeface="Times New Roman"/>
            <a:cs typeface="Times New Roman"/>
          </a:endParaRPr>
        </a:p>
        <a:p>
          <a:pPr algn="l" rtl="1">
            <a:defRPr sz="1000"/>
          </a:pPr>
          <a:endParaRPr lang="es-CO" sz="900" b="0" i="0" strike="noStrike">
            <a:solidFill>
              <a:srgbClr val="000000"/>
            </a:solidFill>
            <a:latin typeface="Times New Roman"/>
            <a:cs typeface="Times New Roman"/>
          </a:endParaRPr>
        </a:p>
        <a:p>
          <a:pPr algn="l" rtl="1">
            <a:defRPr sz="1000"/>
          </a:pPr>
          <a:endParaRPr lang="es-CO" sz="900" b="0" i="0" strike="noStrike">
            <a:solidFill>
              <a:srgbClr val="000000"/>
            </a:solidFill>
            <a:latin typeface="Times New Roman"/>
            <a:cs typeface="Times New Roman"/>
          </a:endParaRPr>
        </a:p>
        <a:p>
          <a:pPr algn="l" rtl="1">
            <a:defRPr sz="1000"/>
          </a:pPr>
          <a:endParaRPr lang="es-CO" sz="900" b="0" i="0" strike="noStrike">
            <a:solidFill>
              <a:srgbClr val="000000"/>
            </a:solidFill>
            <a:latin typeface="Times New Roman"/>
            <a:cs typeface="Times New Roman"/>
          </a:endParaRPr>
        </a:p>
        <a:p>
          <a:pPr algn="l" rtl="1">
            <a:defRPr sz="1000"/>
          </a:pPr>
          <a:endParaRPr lang="es-CO" sz="900" b="0" i="0" strike="noStrike">
            <a:solidFill>
              <a:srgbClr val="000000"/>
            </a:solidFill>
            <a:latin typeface="Times New Roman"/>
            <a:cs typeface="Times New Roman"/>
          </a:endParaRPr>
        </a:p>
        <a:p>
          <a:pPr algn="l" rtl="1">
            <a:defRPr sz="1000"/>
          </a:pPr>
          <a:endParaRPr lang="es-CO" sz="900" b="0" i="0" strike="noStrike">
            <a:solidFill>
              <a:srgbClr val="000000"/>
            </a:solidFill>
            <a:latin typeface="Times New Roman"/>
            <a:cs typeface="Times New Roman"/>
          </a:endParaRPr>
        </a:p>
      </xdr:txBody>
    </xdr:sp>
    <xdr:clientData/>
  </xdr:twoCellAnchor>
  <xdr:twoCellAnchor>
    <xdr:from>
      <xdr:col>5</xdr:col>
      <xdr:colOff>0</xdr:colOff>
      <xdr:row>0</xdr:row>
      <xdr:rowOff>0</xdr:rowOff>
    </xdr:from>
    <xdr:to>
      <xdr:col>5</xdr:col>
      <xdr:colOff>1038225</xdr:colOff>
      <xdr:row>5</xdr:row>
      <xdr:rowOff>104774</xdr:rowOff>
    </xdr:to>
    <xdr:sp macro="" textlink="">
      <xdr:nvSpPr>
        <xdr:cNvPr id="4" name="Rectangle 8"/>
        <xdr:cNvSpPr>
          <a:spLocks noChangeArrowheads="1"/>
        </xdr:cNvSpPr>
      </xdr:nvSpPr>
      <xdr:spPr bwMode="auto">
        <a:xfrm>
          <a:off x="14011275" y="0"/>
          <a:ext cx="1038225" cy="1057274"/>
        </a:xfrm>
        <a:prstGeom prst="rect">
          <a:avLst/>
        </a:prstGeom>
        <a:solidFill>
          <a:srgbClr val="FFFFFF"/>
        </a:solidFill>
        <a:ln w="57150" cmpd="thickThin">
          <a:solidFill>
            <a:srgbClr val="339966"/>
          </a:solidFill>
          <a:miter lim="800000"/>
          <a:headEnd/>
          <a:tailEnd/>
        </a:ln>
      </xdr:spPr>
    </xdr:sp>
    <xdr:clientData/>
  </xdr:twoCellAnchor>
  <xdr:twoCellAnchor>
    <xdr:from>
      <xdr:col>5</xdr:col>
      <xdr:colOff>28575</xdr:colOff>
      <xdr:row>0</xdr:row>
      <xdr:rowOff>19051</xdr:rowOff>
    </xdr:from>
    <xdr:to>
      <xdr:col>5</xdr:col>
      <xdr:colOff>952500</xdr:colOff>
      <xdr:row>5</xdr:row>
      <xdr:rowOff>40573</xdr:rowOff>
    </xdr:to>
    <xdr:pic>
      <xdr:nvPicPr>
        <xdr:cNvPr id="5" name="Picture 10"/>
        <xdr:cNvPicPr>
          <a:picLocks noChangeAspect="1" noChangeArrowheads="1"/>
        </xdr:cNvPicPr>
      </xdr:nvPicPr>
      <xdr:blipFill>
        <a:blip xmlns:r="http://schemas.openxmlformats.org/officeDocument/2006/relationships" r:embed="rId1"/>
        <a:srcRect/>
        <a:stretch>
          <a:fillRect/>
        </a:stretch>
      </xdr:blipFill>
      <xdr:spPr bwMode="auto">
        <a:xfrm>
          <a:off x="14039850" y="19051"/>
          <a:ext cx="923925" cy="974022"/>
        </a:xfrm>
        <a:prstGeom prst="rect">
          <a:avLst/>
        </a:prstGeom>
        <a:noFill/>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28575</xdr:colOff>
      <xdr:row>0</xdr:row>
      <xdr:rowOff>0</xdr:rowOff>
    </xdr:from>
    <xdr:to>
      <xdr:col>4</xdr:col>
      <xdr:colOff>4029075</xdr:colOff>
      <xdr:row>5</xdr:row>
      <xdr:rowOff>107156</xdr:rowOff>
    </xdr:to>
    <xdr:sp macro="" textlink="">
      <xdr:nvSpPr>
        <xdr:cNvPr id="2" name="Rectangle 7"/>
        <xdr:cNvSpPr>
          <a:spLocks noChangeArrowheads="1"/>
        </xdr:cNvSpPr>
      </xdr:nvSpPr>
      <xdr:spPr bwMode="auto">
        <a:xfrm>
          <a:off x="1409700" y="0"/>
          <a:ext cx="12601575" cy="1059656"/>
        </a:xfrm>
        <a:prstGeom prst="rect">
          <a:avLst/>
        </a:prstGeom>
        <a:solidFill>
          <a:srgbClr val="FFFFFF"/>
        </a:solidFill>
        <a:ln w="57150" cmpd="thickThin">
          <a:solidFill>
            <a:srgbClr val="339966"/>
          </a:solidFill>
          <a:miter lim="800000"/>
          <a:headEnd/>
          <a:tailEnd/>
        </a:ln>
      </xdr:spPr>
      <xdr:txBody>
        <a:bodyPr vertOverflow="clip" wrap="square" lIns="91440" tIns="45720" rIns="91440" bIns="45720" anchor="t" upright="1"/>
        <a:lstStyle/>
        <a:p>
          <a:pPr algn="l" rtl="1">
            <a:defRPr sz="1000"/>
          </a:pPr>
          <a:endParaRPr lang="es-CO" sz="800" b="1" i="0" strike="noStrike">
            <a:solidFill>
              <a:srgbClr val="008000"/>
            </a:solidFill>
            <a:latin typeface="Times New Roman"/>
            <a:cs typeface="Times New Roman"/>
          </a:endParaRPr>
        </a:p>
        <a:p>
          <a:pPr algn="ctr" rtl="1">
            <a:defRPr sz="1000"/>
          </a:pPr>
          <a:r>
            <a:rPr lang="es-CO" sz="2400" b="1" i="0" strike="noStrike">
              <a:solidFill>
                <a:srgbClr val="92D050"/>
              </a:solidFill>
              <a:latin typeface="Arial" panose="020B0604020202020204" pitchFamily="34" charset="0"/>
              <a:cs typeface="Arial" panose="020B0604020202020204" pitchFamily="34" charset="0"/>
            </a:rPr>
            <a:t>MATRIZ GESTION DEL RIESGO </a:t>
          </a:r>
        </a:p>
        <a:p>
          <a:pPr algn="l" rtl="1">
            <a:defRPr sz="1000"/>
          </a:pPr>
          <a:endParaRPr lang="es-CO" sz="3600" b="1" i="0" strike="noStrike">
            <a:solidFill>
              <a:srgbClr val="00FF00"/>
            </a:solidFill>
            <a:latin typeface="Times New Roman"/>
            <a:cs typeface="Times New Roman"/>
          </a:endParaRPr>
        </a:p>
        <a:p>
          <a:pPr algn="l" rtl="1">
            <a:defRPr sz="1000"/>
          </a:pPr>
          <a:endParaRPr lang="es-CO" sz="3600" b="1" i="0" strike="noStrike">
            <a:solidFill>
              <a:srgbClr val="00FF00"/>
            </a:solidFill>
            <a:latin typeface="Times New Roman"/>
            <a:cs typeface="Times New Roman"/>
          </a:endParaRPr>
        </a:p>
      </xdr:txBody>
    </xdr:sp>
    <xdr:clientData/>
  </xdr:twoCellAnchor>
  <xdr:twoCellAnchor>
    <xdr:from>
      <xdr:col>1</xdr:col>
      <xdr:colOff>152401</xdr:colOff>
      <xdr:row>3</xdr:row>
      <xdr:rowOff>142875</xdr:rowOff>
    </xdr:from>
    <xdr:to>
      <xdr:col>4</xdr:col>
      <xdr:colOff>3267076</xdr:colOff>
      <xdr:row>5</xdr:row>
      <xdr:rowOff>10931</xdr:rowOff>
    </xdr:to>
    <xdr:sp macro="" textlink="">
      <xdr:nvSpPr>
        <xdr:cNvPr id="3" name="Rectangle 9"/>
        <xdr:cNvSpPr>
          <a:spLocks noChangeArrowheads="1"/>
        </xdr:cNvSpPr>
      </xdr:nvSpPr>
      <xdr:spPr bwMode="auto">
        <a:xfrm>
          <a:off x="1533526" y="714375"/>
          <a:ext cx="12268200" cy="249056"/>
        </a:xfrm>
        <a:prstGeom prst="rect">
          <a:avLst/>
        </a:prstGeom>
        <a:solidFill>
          <a:srgbClr val="FFFFFF"/>
        </a:solidFill>
        <a:ln w="38100" cmpd="dbl">
          <a:solidFill>
            <a:srgbClr val="339966"/>
          </a:solidFill>
          <a:miter lim="800000"/>
          <a:headEnd/>
          <a:tailEnd/>
        </a:ln>
      </xdr:spPr>
      <xdr:txBody>
        <a:bodyPr vertOverflow="clip" wrap="square" lIns="91440" tIns="45720" rIns="91440" bIns="45720" anchor="t" upright="1"/>
        <a:lstStyle/>
        <a:p>
          <a:pPr algn="l" rtl="1">
            <a:defRPr sz="1000"/>
          </a:pPr>
          <a:r>
            <a:rPr lang="es-CO" sz="900" b="1" i="0" strike="noStrike">
              <a:solidFill>
                <a:srgbClr val="92D050"/>
              </a:solidFill>
              <a:latin typeface="Arial" panose="020B0604020202020204" pitchFamily="34" charset="0"/>
              <a:cs typeface="Arial" panose="020B0604020202020204" pitchFamily="34" charset="0"/>
            </a:rPr>
            <a:t>                        C</a:t>
          </a:r>
          <a:r>
            <a:rPr lang="es-CO" sz="1000" b="1" i="0" strike="noStrike">
              <a:solidFill>
                <a:srgbClr val="92D050"/>
              </a:solidFill>
              <a:latin typeface="Arial" panose="020B0604020202020204" pitchFamily="34" charset="0"/>
              <a:cs typeface="Arial" panose="020B0604020202020204" pitchFamily="34" charset="0"/>
            </a:rPr>
            <a:t>ódigo: GC-FR-12                                                       Version: </a:t>
          </a:r>
          <a:r>
            <a:rPr lang="es-CO" sz="1000" b="1" i="0" strike="noStrike" baseline="0">
              <a:solidFill>
                <a:srgbClr val="92D050"/>
              </a:solidFill>
              <a:latin typeface="Arial" panose="020B0604020202020204" pitchFamily="34" charset="0"/>
              <a:cs typeface="Arial" panose="020B0604020202020204" pitchFamily="34" charset="0"/>
            </a:rPr>
            <a:t> Segunda </a:t>
          </a:r>
          <a:r>
            <a:rPr lang="es-CO" sz="1000" b="1" i="0" strike="noStrike">
              <a:solidFill>
                <a:srgbClr val="92D050"/>
              </a:solidFill>
              <a:latin typeface="Arial" panose="020B0604020202020204" pitchFamily="34" charset="0"/>
              <a:cs typeface="Arial" panose="020B0604020202020204" pitchFamily="34" charset="0"/>
            </a:rPr>
            <a:t> </a:t>
          </a:r>
          <a:r>
            <a:rPr lang="es-CO" sz="1000" b="1" i="0" strike="noStrike" baseline="0">
              <a:solidFill>
                <a:srgbClr val="92D050"/>
              </a:solidFill>
              <a:latin typeface="Arial" panose="020B0604020202020204" pitchFamily="34" charset="0"/>
              <a:cs typeface="Arial" panose="020B0604020202020204" pitchFamily="34" charset="0"/>
            </a:rPr>
            <a:t>                                                Fecha :17-05-2016                                                                           </a:t>
          </a:r>
          <a:r>
            <a:rPr lang="es-CO" sz="1000" b="1" i="0" strike="noStrike">
              <a:solidFill>
                <a:srgbClr val="92D050"/>
              </a:solidFill>
              <a:latin typeface="Arial" panose="020B0604020202020204" pitchFamily="34" charset="0"/>
              <a:cs typeface="Arial" panose="020B0604020202020204" pitchFamily="34" charset="0"/>
            </a:rPr>
            <a:t>Página   1 de 6</a:t>
          </a:r>
        </a:p>
        <a:p>
          <a:pPr algn="l" rtl="1">
            <a:defRPr sz="1000"/>
          </a:pPr>
          <a:endParaRPr lang="es-CO" sz="800" b="0" i="0" strike="noStrike">
            <a:solidFill>
              <a:srgbClr val="000000"/>
            </a:solidFill>
            <a:latin typeface="Arial"/>
            <a:cs typeface="Arial"/>
          </a:endParaRPr>
        </a:p>
        <a:p>
          <a:pPr algn="l" rtl="1">
            <a:defRPr sz="1000"/>
          </a:pPr>
          <a:endParaRPr lang="es-CO" sz="900" b="0" i="0" strike="noStrike">
            <a:solidFill>
              <a:srgbClr val="000000"/>
            </a:solidFill>
            <a:latin typeface="Times New Roman"/>
            <a:cs typeface="Times New Roman"/>
          </a:endParaRPr>
        </a:p>
        <a:p>
          <a:pPr algn="l" rtl="1">
            <a:defRPr sz="1000"/>
          </a:pPr>
          <a:endParaRPr lang="es-CO" sz="900" b="0" i="0" strike="noStrike">
            <a:solidFill>
              <a:srgbClr val="000000"/>
            </a:solidFill>
            <a:latin typeface="Times New Roman"/>
            <a:cs typeface="Times New Roman"/>
          </a:endParaRPr>
        </a:p>
        <a:p>
          <a:pPr algn="l" rtl="1">
            <a:defRPr sz="1000"/>
          </a:pPr>
          <a:endParaRPr lang="es-CO" sz="900" b="0" i="0" strike="noStrike">
            <a:solidFill>
              <a:srgbClr val="000000"/>
            </a:solidFill>
            <a:latin typeface="Times New Roman"/>
            <a:cs typeface="Times New Roman"/>
          </a:endParaRPr>
        </a:p>
        <a:p>
          <a:pPr algn="l" rtl="1">
            <a:defRPr sz="1000"/>
          </a:pPr>
          <a:endParaRPr lang="es-CO" sz="900" b="0" i="0" strike="noStrike">
            <a:solidFill>
              <a:srgbClr val="000000"/>
            </a:solidFill>
            <a:latin typeface="Times New Roman"/>
            <a:cs typeface="Times New Roman"/>
          </a:endParaRPr>
        </a:p>
        <a:p>
          <a:pPr algn="l" rtl="1">
            <a:defRPr sz="1000"/>
          </a:pPr>
          <a:endParaRPr lang="es-CO" sz="900" b="0" i="0" strike="noStrike">
            <a:solidFill>
              <a:srgbClr val="000000"/>
            </a:solidFill>
            <a:latin typeface="Times New Roman"/>
            <a:cs typeface="Times New Roman"/>
          </a:endParaRPr>
        </a:p>
        <a:p>
          <a:pPr algn="l" rtl="1">
            <a:defRPr sz="1000"/>
          </a:pPr>
          <a:endParaRPr lang="es-CO" sz="900" b="0" i="0" strike="noStrike">
            <a:solidFill>
              <a:srgbClr val="000000"/>
            </a:solidFill>
            <a:latin typeface="Times New Roman"/>
            <a:cs typeface="Times New Roman"/>
          </a:endParaRPr>
        </a:p>
        <a:p>
          <a:pPr algn="l" rtl="1">
            <a:defRPr sz="1000"/>
          </a:pPr>
          <a:endParaRPr lang="es-CO" sz="900" b="0" i="0" strike="noStrike">
            <a:solidFill>
              <a:srgbClr val="000000"/>
            </a:solidFill>
            <a:latin typeface="Times New Roman"/>
            <a:cs typeface="Times New Roman"/>
          </a:endParaRPr>
        </a:p>
        <a:p>
          <a:pPr algn="l" rtl="1">
            <a:defRPr sz="1000"/>
          </a:pPr>
          <a:endParaRPr lang="es-CO" sz="900" b="0" i="0" strike="noStrike">
            <a:solidFill>
              <a:srgbClr val="000000"/>
            </a:solidFill>
            <a:latin typeface="Times New Roman"/>
            <a:cs typeface="Times New Roman"/>
          </a:endParaRPr>
        </a:p>
        <a:p>
          <a:pPr algn="l" rtl="1">
            <a:defRPr sz="1000"/>
          </a:pPr>
          <a:endParaRPr lang="es-CO" sz="900" b="0" i="0" strike="noStrike">
            <a:solidFill>
              <a:srgbClr val="000000"/>
            </a:solidFill>
            <a:latin typeface="Times New Roman"/>
            <a:cs typeface="Times New Roman"/>
          </a:endParaRPr>
        </a:p>
        <a:p>
          <a:pPr algn="l" rtl="1">
            <a:defRPr sz="1000"/>
          </a:pPr>
          <a:endParaRPr lang="es-CO" sz="900" b="0" i="0" strike="noStrike">
            <a:solidFill>
              <a:srgbClr val="000000"/>
            </a:solidFill>
            <a:latin typeface="Times New Roman"/>
            <a:cs typeface="Times New Roman"/>
          </a:endParaRPr>
        </a:p>
        <a:p>
          <a:pPr algn="l" rtl="1">
            <a:defRPr sz="1000"/>
          </a:pPr>
          <a:endParaRPr lang="es-CO" sz="900" b="0" i="0" strike="noStrike">
            <a:solidFill>
              <a:srgbClr val="000000"/>
            </a:solidFill>
            <a:latin typeface="Times New Roman"/>
            <a:cs typeface="Times New Roman"/>
          </a:endParaRPr>
        </a:p>
        <a:p>
          <a:pPr algn="l" rtl="1">
            <a:defRPr sz="1000"/>
          </a:pPr>
          <a:endParaRPr lang="es-CO" sz="900" b="0" i="0" strike="noStrike">
            <a:solidFill>
              <a:srgbClr val="000000"/>
            </a:solidFill>
            <a:latin typeface="Times New Roman"/>
            <a:cs typeface="Times New Roman"/>
          </a:endParaRPr>
        </a:p>
      </xdr:txBody>
    </xdr:sp>
    <xdr:clientData/>
  </xdr:twoCellAnchor>
  <xdr:twoCellAnchor>
    <xdr:from>
      <xdr:col>5</xdr:col>
      <xdr:colOff>0</xdr:colOff>
      <xdr:row>0</xdr:row>
      <xdr:rowOff>0</xdr:rowOff>
    </xdr:from>
    <xdr:to>
      <xdr:col>5</xdr:col>
      <xdr:colOff>1038225</xdr:colOff>
      <xdr:row>5</xdr:row>
      <xdr:rowOff>104774</xdr:rowOff>
    </xdr:to>
    <xdr:sp macro="" textlink="">
      <xdr:nvSpPr>
        <xdr:cNvPr id="4" name="Rectangle 8"/>
        <xdr:cNvSpPr>
          <a:spLocks noChangeArrowheads="1"/>
        </xdr:cNvSpPr>
      </xdr:nvSpPr>
      <xdr:spPr bwMode="auto">
        <a:xfrm>
          <a:off x="14011275" y="0"/>
          <a:ext cx="1038225" cy="1057274"/>
        </a:xfrm>
        <a:prstGeom prst="rect">
          <a:avLst/>
        </a:prstGeom>
        <a:solidFill>
          <a:srgbClr val="FFFFFF"/>
        </a:solidFill>
        <a:ln w="57150" cmpd="thickThin">
          <a:solidFill>
            <a:srgbClr val="339966"/>
          </a:solidFill>
          <a:miter lim="800000"/>
          <a:headEnd/>
          <a:tailEnd/>
        </a:ln>
      </xdr:spPr>
    </xdr:sp>
    <xdr:clientData/>
  </xdr:twoCellAnchor>
  <xdr:twoCellAnchor>
    <xdr:from>
      <xdr:col>5</xdr:col>
      <xdr:colOff>28575</xdr:colOff>
      <xdr:row>0</xdr:row>
      <xdr:rowOff>19051</xdr:rowOff>
    </xdr:from>
    <xdr:to>
      <xdr:col>5</xdr:col>
      <xdr:colOff>952500</xdr:colOff>
      <xdr:row>5</xdr:row>
      <xdr:rowOff>40573</xdr:rowOff>
    </xdr:to>
    <xdr:pic>
      <xdr:nvPicPr>
        <xdr:cNvPr id="5" name="Picture 10"/>
        <xdr:cNvPicPr>
          <a:picLocks noChangeAspect="1" noChangeArrowheads="1"/>
        </xdr:cNvPicPr>
      </xdr:nvPicPr>
      <xdr:blipFill>
        <a:blip xmlns:r="http://schemas.openxmlformats.org/officeDocument/2006/relationships" r:embed="rId1"/>
        <a:srcRect/>
        <a:stretch>
          <a:fillRect/>
        </a:stretch>
      </xdr:blipFill>
      <xdr:spPr bwMode="auto">
        <a:xfrm>
          <a:off x="14039850" y="19051"/>
          <a:ext cx="923925" cy="974022"/>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28575</xdr:colOff>
      <xdr:row>0</xdr:row>
      <xdr:rowOff>0</xdr:rowOff>
    </xdr:from>
    <xdr:to>
      <xdr:col>4</xdr:col>
      <xdr:colOff>4029075</xdr:colOff>
      <xdr:row>5</xdr:row>
      <xdr:rowOff>107156</xdr:rowOff>
    </xdr:to>
    <xdr:sp macro="" textlink="">
      <xdr:nvSpPr>
        <xdr:cNvPr id="2" name="Rectangle 7"/>
        <xdr:cNvSpPr>
          <a:spLocks noChangeArrowheads="1"/>
        </xdr:cNvSpPr>
      </xdr:nvSpPr>
      <xdr:spPr bwMode="auto">
        <a:xfrm>
          <a:off x="1409700" y="0"/>
          <a:ext cx="12601575" cy="1059656"/>
        </a:xfrm>
        <a:prstGeom prst="rect">
          <a:avLst/>
        </a:prstGeom>
        <a:solidFill>
          <a:srgbClr val="FFFFFF"/>
        </a:solidFill>
        <a:ln w="57150" cmpd="thickThin">
          <a:solidFill>
            <a:srgbClr val="339966"/>
          </a:solidFill>
          <a:miter lim="800000"/>
          <a:headEnd/>
          <a:tailEnd/>
        </a:ln>
      </xdr:spPr>
      <xdr:txBody>
        <a:bodyPr vertOverflow="clip" wrap="square" lIns="91440" tIns="45720" rIns="91440" bIns="45720" anchor="t" upright="1"/>
        <a:lstStyle/>
        <a:p>
          <a:pPr algn="l" rtl="1">
            <a:defRPr sz="1000"/>
          </a:pPr>
          <a:endParaRPr lang="es-CO" sz="800" b="1" i="0" strike="noStrike">
            <a:solidFill>
              <a:srgbClr val="008000"/>
            </a:solidFill>
            <a:latin typeface="Times New Roman"/>
            <a:cs typeface="Times New Roman"/>
          </a:endParaRPr>
        </a:p>
        <a:p>
          <a:pPr algn="ctr" rtl="1">
            <a:defRPr sz="1000"/>
          </a:pPr>
          <a:r>
            <a:rPr lang="es-CO" sz="2400" b="1" i="0" strike="noStrike">
              <a:solidFill>
                <a:srgbClr val="92D050"/>
              </a:solidFill>
              <a:latin typeface="Arial" panose="020B0604020202020204" pitchFamily="34" charset="0"/>
              <a:cs typeface="Arial" panose="020B0604020202020204" pitchFamily="34" charset="0"/>
            </a:rPr>
            <a:t>MATRIZ GESTION DEL RIESGO </a:t>
          </a:r>
        </a:p>
        <a:p>
          <a:pPr algn="l" rtl="1">
            <a:defRPr sz="1000"/>
          </a:pPr>
          <a:endParaRPr lang="es-CO" sz="3600" b="1" i="0" strike="noStrike">
            <a:solidFill>
              <a:srgbClr val="00FF00"/>
            </a:solidFill>
            <a:latin typeface="Times New Roman"/>
            <a:cs typeface="Times New Roman"/>
          </a:endParaRPr>
        </a:p>
        <a:p>
          <a:pPr algn="l" rtl="1">
            <a:defRPr sz="1000"/>
          </a:pPr>
          <a:endParaRPr lang="es-CO" sz="3600" b="1" i="0" strike="noStrike">
            <a:solidFill>
              <a:srgbClr val="00FF00"/>
            </a:solidFill>
            <a:latin typeface="Times New Roman"/>
            <a:cs typeface="Times New Roman"/>
          </a:endParaRPr>
        </a:p>
      </xdr:txBody>
    </xdr:sp>
    <xdr:clientData/>
  </xdr:twoCellAnchor>
  <xdr:twoCellAnchor>
    <xdr:from>
      <xdr:col>1</xdr:col>
      <xdr:colOff>152401</xdr:colOff>
      <xdr:row>3</xdr:row>
      <xdr:rowOff>142875</xdr:rowOff>
    </xdr:from>
    <xdr:to>
      <xdr:col>4</xdr:col>
      <xdr:colOff>3267076</xdr:colOff>
      <xdr:row>5</xdr:row>
      <xdr:rowOff>10931</xdr:rowOff>
    </xdr:to>
    <xdr:sp macro="" textlink="">
      <xdr:nvSpPr>
        <xdr:cNvPr id="3" name="Rectangle 9"/>
        <xdr:cNvSpPr>
          <a:spLocks noChangeArrowheads="1"/>
        </xdr:cNvSpPr>
      </xdr:nvSpPr>
      <xdr:spPr bwMode="auto">
        <a:xfrm>
          <a:off x="1533526" y="714375"/>
          <a:ext cx="12268200" cy="249056"/>
        </a:xfrm>
        <a:prstGeom prst="rect">
          <a:avLst/>
        </a:prstGeom>
        <a:solidFill>
          <a:srgbClr val="FFFFFF"/>
        </a:solidFill>
        <a:ln w="38100" cmpd="dbl">
          <a:solidFill>
            <a:srgbClr val="339966"/>
          </a:solidFill>
          <a:miter lim="800000"/>
          <a:headEnd/>
          <a:tailEnd/>
        </a:ln>
      </xdr:spPr>
      <xdr:txBody>
        <a:bodyPr vertOverflow="clip" wrap="square" lIns="91440" tIns="45720" rIns="91440" bIns="45720" anchor="t" upright="1"/>
        <a:lstStyle/>
        <a:p>
          <a:pPr algn="l" rtl="1">
            <a:defRPr sz="1000"/>
          </a:pPr>
          <a:r>
            <a:rPr lang="es-CO" sz="900" b="1" i="0" strike="noStrike">
              <a:solidFill>
                <a:srgbClr val="92D050"/>
              </a:solidFill>
              <a:latin typeface="Arial" panose="020B0604020202020204" pitchFamily="34" charset="0"/>
              <a:cs typeface="Arial" panose="020B0604020202020204" pitchFamily="34" charset="0"/>
            </a:rPr>
            <a:t>                        C</a:t>
          </a:r>
          <a:r>
            <a:rPr lang="es-CO" sz="1000" b="1" i="0" strike="noStrike">
              <a:solidFill>
                <a:srgbClr val="92D050"/>
              </a:solidFill>
              <a:latin typeface="Arial" panose="020B0604020202020204" pitchFamily="34" charset="0"/>
              <a:cs typeface="Arial" panose="020B0604020202020204" pitchFamily="34" charset="0"/>
            </a:rPr>
            <a:t>ódigo: GC-FR-12                                                       Version: </a:t>
          </a:r>
          <a:r>
            <a:rPr lang="es-CO" sz="1000" b="1" i="0" strike="noStrike" baseline="0">
              <a:solidFill>
                <a:srgbClr val="92D050"/>
              </a:solidFill>
              <a:latin typeface="Arial" panose="020B0604020202020204" pitchFamily="34" charset="0"/>
              <a:cs typeface="Arial" panose="020B0604020202020204" pitchFamily="34" charset="0"/>
            </a:rPr>
            <a:t> Segunda </a:t>
          </a:r>
          <a:r>
            <a:rPr lang="es-CO" sz="1000" b="1" i="0" strike="noStrike">
              <a:solidFill>
                <a:srgbClr val="92D050"/>
              </a:solidFill>
              <a:latin typeface="Arial" panose="020B0604020202020204" pitchFamily="34" charset="0"/>
              <a:cs typeface="Arial" panose="020B0604020202020204" pitchFamily="34" charset="0"/>
            </a:rPr>
            <a:t> </a:t>
          </a:r>
          <a:r>
            <a:rPr lang="es-CO" sz="1000" b="1" i="0" strike="noStrike" baseline="0">
              <a:solidFill>
                <a:srgbClr val="92D050"/>
              </a:solidFill>
              <a:latin typeface="Arial" panose="020B0604020202020204" pitchFamily="34" charset="0"/>
              <a:cs typeface="Arial" panose="020B0604020202020204" pitchFamily="34" charset="0"/>
            </a:rPr>
            <a:t>                                                Fecha :17-05-2016                                                                           </a:t>
          </a:r>
          <a:r>
            <a:rPr lang="es-CO" sz="1000" b="1" i="0" strike="noStrike">
              <a:solidFill>
                <a:srgbClr val="92D050"/>
              </a:solidFill>
              <a:latin typeface="Arial" panose="020B0604020202020204" pitchFamily="34" charset="0"/>
              <a:cs typeface="Arial" panose="020B0604020202020204" pitchFamily="34" charset="0"/>
            </a:rPr>
            <a:t>Página   1 de 6</a:t>
          </a:r>
        </a:p>
        <a:p>
          <a:pPr algn="l" rtl="1">
            <a:defRPr sz="1000"/>
          </a:pPr>
          <a:endParaRPr lang="es-CO" sz="800" b="0" i="0" strike="noStrike">
            <a:solidFill>
              <a:srgbClr val="000000"/>
            </a:solidFill>
            <a:latin typeface="Arial"/>
            <a:cs typeface="Arial"/>
          </a:endParaRPr>
        </a:p>
        <a:p>
          <a:pPr algn="l" rtl="1">
            <a:defRPr sz="1000"/>
          </a:pPr>
          <a:endParaRPr lang="es-CO" sz="900" b="0" i="0" strike="noStrike">
            <a:solidFill>
              <a:srgbClr val="000000"/>
            </a:solidFill>
            <a:latin typeface="Times New Roman"/>
            <a:cs typeface="Times New Roman"/>
          </a:endParaRPr>
        </a:p>
        <a:p>
          <a:pPr algn="l" rtl="1">
            <a:defRPr sz="1000"/>
          </a:pPr>
          <a:endParaRPr lang="es-CO" sz="900" b="0" i="0" strike="noStrike">
            <a:solidFill>
              <a:srgbClr val="000000"/>
            </a:solidFill>
            <a:latin typeface="Times New Roman"/>
            <a:cs typeface="Times New Roman"/>
          </a:endParaRPr>
        </a:p>
        <a:p>
          <a:pPr algn="l" rtl="1">
            <a:defRPr sz="1000"/>
          </a:pPr>
          <a:endParaRPr lang="es-CO" sz="900" b="0" i="0" strike="noStrike">
            <a:solidFill>
              <a:srgbClr val="000000"/>
            </a:solidFill>
            <a:latin typeface="Times New Roman"/>
            <a:cs typeface="Times New Roman"/>
          </a:endParaRPr>
        </a:p>
        <a:p>
          <a:pPr algn="l" rtl="1">
            <a:defRPr sz="1000"/>
          </a:pPr>
          <a:endParaRPr lang="es-CO" sz="900" b="0" i="0" strike="noStrike">
            <a:solidFill>
              <a:srgbClr val="000000"/>
            </a:solidFill>
            <a:latin typeface="Times New Roman"/>
            <a:cs typeface="Times New Roman"/>
          </a:endParaRPr>
        </a:p>
        <a:p>
          <a:pPr algn="l" rtl="1">
            <a:defRPr sz="1000"/>
          </a:pPr>
          <a:endParaRPr lang="es-CO" sz="900" b="0" i="0" strike="noStrike">
            <a:solidFill>
              <a:srgbClr val="000000"/>
            </a:solidFill>
            <a:latin typeface="Times New Roman"/>
            <a:cs typeface="Times New Roman"/>
          </a:endParaRPr>
        </a:p>
        <a:p>
          <a:pPr algn="l" rtl="1">
            <a:defRPr sz="1000"/>
          </a:pPr>
          <a:endParaRPr lang="es-CO" sz="900" b="0" i="0" strike="noStrike">
            <a:solidFill>
              <a:srgbClr val="000000"/>
            </a:solidFill>
            <a:latin typeface="Times New Roman"/>
            <a:cs typeface="Times New Roman"/>
          </a:endParaRPr>
        </a:p>
        <a:p>
          <a:pPr algn="l" rtl="1">
            <a:defRPr sz="1000"/>
          </a:pPr>
          <a:endParaRPr lang="es-CO" sz="900" b="0" i="0" strike="noStrike">
            <a:solidFill>
              <a:srgbClr val="000000"/>
            </a:solidFill>
            <a:latin typeface="Times New Roman"/>
            <a:cs typeface="Times New Roman"/>
          </a:endParaRPr>
        </a:p>
        <a:p>
          <a:pPr algn="l" rtl="1">
            <a:defRPr sz="1000"/>
          </a:pPr>
          <a:endParaRPr lang="es-CO" sz="900" b="0" i="0" strike="noStrike">
            <a:solidFill>
              <a:srgbClr val="000000"/>
            </a:solidFill>
            <a:latin typeface="Times New Roman"/>
            <a:cs typeface="Times New Roman"/>
          </a:endParaRPr>
        </a:p>
        <a:p>
          <a:pPr algn="l" rtl="1">
            <a:defRPr sz="1000"/>
          </a:pPr>
          <a:endParaRPr lang="es-CO" sz="900" b="0" i="0" strike="noStrike">
            <a:solidFill>
              <a:srgbClr val="000000"/>
            </a:solidFill>
            <a:latin typeface="Times New Roman"/>
            <a:cs typeface="Times New Roman"/>
          </a:endParaRPr>
        </a:p>
        <a:p>
          <a:pPr algn="l" rtl="1">
            <a:defRPr sz="1000"/>
          </a:pPr>
          <a:endParaRPr lang="es-CO" sz="900" b="0" i="0" strike="noStrike">
            <a:solidFill>
              <a:srgbClr val="000000"/>
            </a:solidFill>
            <a:latin typeface="Times New Roman"/>
            <a:cs typeface="Times New Roman"/>
          </a:endParaRPr>
        </a:p>
        <a:p>
          <a:pPr algn="l" rtl="1">
            <a:defRPr sz="1000"/>
          </a:pPr>
          <a:endParaRPr lang="es-CO" sz="900" b="0" i="0" strike="noStrike">
            <a:solidFill>
              <a:srgbClr val="000000"/>
            </a:solidFill>
            <a:latin typeface="Times New Roman"/>
            <a:cs typeface="Times New Roman"/>
          </a:endParaRPr>
        </a:p>
        <a:p>
          <a:pPr algn="l" rtl="1">
            <a:defRPr sz="1000"/>
          </a:pPr>
          <a:endParaRPr lang="es-CO" sz="900" b="0" i="0" strike="noStrike">
            <a:solidFill>
              <a:srgbClr val="000000"/>
            </a:solidFill>
            <a:latin typeface="Times New Roman"/>
            <a:cs typeface="Times New Roman"/>
          </a:endParaRPr>
        </a:p>
      </xdr:txBody>
    </xdr:sp>
    <xdr:clientData/>
  </xdr:twoCellAnchor>
  <xdr:twoCellAnchor>
    <xdr:from>
      <xdr:col>5</xdr:col>
      <xdr:colOff>0</xdr:colOff>
      <xdr:row>0</xdr:row>
      <xdr:rowOff>0</xdr:rowOff>
    </xdr:from>
    <xdr:to>
      <xdr:col>5</xdr:col>
      <xdr:colOff>1038225</xdr:colOff>
      <xdr:row>5</xdr:row>
      <xdr:rowOff>104774</xdr:rowOff>
    </xdr:to>
    <xdr:sp macro="" textlink="">
      <xdr:nvSpPr>
        <xdr:cNvPr id="4" name="Rectangle 8"/>
        <xdr:cNvSpPr>
          <a:spLocks noChangeArrowheads="1"/>
        </xdr:cNvSpPr>
      </xdr:nvSpPr>
      <xdr:spPr bwMode="auto">
        <a:xfrm>
          <a:off x="14011275" y="0"/>
          <a:ext cx="1038225" cy="1057274"/>
        </a:xfrm>
        <a:prstGeom prst="rect">
          <a:avLst/>
        </a:prstGeom>
        <a:solidFill>
          <a:srgbClr val="FFFFFF"/>
        </a:solidFill>
        <a:ln w="57150" cmpd="thickThin">
          <a:solidFill>
            <a:srgbClr val="339966"/>
          </a:solidFill>
          <a:miter lim="800000"/>
          <a:headEnd/>
          <a:tailEnd/>
        </a:ln>
      </xdr:spPr>
    </xdr:sp>
    <xdr:clientData/>
  </xdr:twoCellAnchor>
  <xdr:twoCellAnchor>
    <xdr:from>
      <xdr:col>5</xdr:col>
      <xdr:colOff>28575</xdr:colOff>
      <xdr:row>0</xdr:row>
      <xdr:rowOff>19051</xdr:rowOff>
    </xdr:from>
    <xdr:to>
      <xdr:col>5</xdr:col>
      <xdr:colOff>952500</xdr:colOff>
      <xdr:row>5</xdr:row>
      <xdr:rowOff>40573</xdr:rowOff>
    </xdr:to>
    <xdr:pic>
      <xdr:nvPicPr>
        <xdr:cNvPr id="5" name="Picture 10"/>
        <xdr:cNvPicPr>
          <a:picLocks noChangeAspect="1" noChangeArrowheads="1"/>
        </xdr:cNvPicPr>
      </xdr:nvPicPr>
      <xdr:blipFill>
        <a:blip xmlns:r="http://schemas.openxmlformats.org/officeDocument/2006/relationships" r:embed="rId1"/>
        <a:srcRect/>
        <a:stretch>
          <a:fillRect/>
        </a:stretch>
      </xdr:blipFill>
      <xdr:spPr bwMode="auto">
        <a:xfrm>
          <a:off x="14039850" y="19051"/>
          <a:ext cx="923925" cy="974022"/>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ervidor1\SIGC\12.GESTI&#211;N%20FINANCIERA\MATRIZ%20GESTI&#211;N%20DEL%20RIESGO\MATRIZ%20GESTION%20RIESGO%20CARTERA.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servidor1\SIGC\9.INFORMACI&#211;N%20Y%20ATENCI&#211;N%20AL%20USUARIO\MATRIZ%20GESTI&#211;N%20DEL%20RIESGO\MATRIZ%20GESTION%20DEL%20RIESGO%202017.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servidor1\SIGC\10.SISTEMAS%20DE%20INFORMACION\MATRIZ%20DE%20GESTION%20DEL%20RIESGO\MATRIZ%20GESTION%20DEL%20RIESGO%20GESTION%20DOCUMENTAL.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servidor1\SIGC\14.GESTI&#211;N%20%20DE%20CONTRATACI&#211;N\MATRIZ%20GESTI&#211;N%20DEL%20RIESGO\MATRIZ%20GESTION%20DEL%20RIESGO.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192.168.2.3\sigc\14.GESTI&#211;N%20%20DE%20CONTRATACI&#211;N\MATRIZ%20GESTI&#211;N%20DEL%20RIESGO\26%20Matriz%20Gestio&#769;n%20del%20Riesgos%20Compras%20y%20Contrataci&#243;n.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servidor1\SIGC\8.AMBIENTE%20FISICO%20Y%20TECNOLOGIA\MATRIZ%20GESTI&#211;N%20DEL%20RIESGO\Matriz%20Gestio&#769;n%20del%20Riesgo%20Ambiente%20Fi&#769;sic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ervidor1\SIGC\Users\CALIDAD2\Documents\Documentos\GESTION%20DEL%20RIESGO\Matriz%20Gestio&#769;n%20del%20Riesgos%20Abril%202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ervidor1\SIGC\1.GESTI&#211;N%20ESTRATEGICA\MATRIZ%20GESTI&#211;N%20DEL%20RIESGO\01.%20Matriz%20Gesti&#243;n%20del%20Riesgos%20Gesti&#243;n%20Estrategica%20seguimiento.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ervidor1\SIGC\2.GESTION%20CALIDAD\MATRIZ%20GESTI&#211;N%20DEL%20RIESGO\MATRIZ%20GESTION%20DEL%20RIESGO%20GESTION%20DE%20CALIDAD.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ervidor1\SIGC\11.EVALUACION%20Y%20CONTROL\MATRIZ%20GESTI&#211;N%20DEL%20RIESGO\12.%20MATRIZ%20GESTION%20DEL%20RIESGO%20EVALUACION%20Y%20CONTROL%2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servidor1\SIGC\12.GESTI&#211;N%20FINANCIERA\MATRIZ%20GESTI&#211;N%20DEL%20RIESGO\MATRIZ%20GESTION%20DEL%20RIESGO%20ACTIVOS%20FIJOS.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servidor1\SIGC\13.GESTI&#211;N%20HUMANA\MATRIZ%20GESTION%20DE%20RIESGOS\31.%20MATRIZ%20GESTION%20DEL%20RIESGO%20GESTION%20HUMANA.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servidor1\SIGC\5.GESTION%20FARMACEUTICA\MATRIZ%20GESTI&#211;N%20DEL%20RIESGO\12.%20MATRIZ%20GESTION%20DEL%20RIESGO%20GESTION%20FARMACEUTICA.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servidor1\SIGC\6.CENTRO%20INVESTIGACIONES\MATRIZ%20GESTI&#211;N%20DE%20RIESGOS\MATRIZ%20GESTION%20DEL%20RIESGO%20CENTRO%20DE%20INVESTIGACION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Pt-Obj-Ind"/>
      <sheetName val="MATRIZ VALORACION DE RIESGO"/>
      <sheetName val="P-Obj-Ind"/>
      <sheetName val="MAPA DE RIESGO"/>
    </sheetNames>
    <sheetDataSet>
      <sheetData sheetId="0"/>
      <sheetData sheetId="1">
        <row r="7">
          <cell r="B7" t="str">
            <v>CARTERA Y RECAUDO</v>
          </cell>
          <cell r="C7">
            <v>0</v>
          </cell>
          <cell r="D7">
            <v>0</v>
          </cell>
          <cell r="E7">
            <v>0</v>
          </cell>
          <cell r="F7">
            <v>0</v>
          </cell>
          <cell r="G7">
            <v>0</v>
          </cell>
          <cell r="H7">
            <v>0</v>
          </cell>
          <cell r="I7">
            <v>0</v>
          </cell>
          <cell r="J7">
            <v>0</v>
          </cell>
          <cell r="K7">
            <v>0</v>
          </cell>
          <cell r="L7">
            <v>0</v>
          </cell>
          <cell r="M7">
            <v>0</v>
          </cell>
          <cell r="N7">
            <v>0</v>
          </cell>
          <cell r="O7">
            <v>0</v>
          </cell>
          <cell r="P7">
            <v>0</v>
          </cell>
          <cell r="Q7">
            <v>0</v>
          </cell>
          <cell r="R7">
            <v>0</v>
          </cell>
          <cell r="S7">
            <v>0</v>
          </cell>
          <cell r="T7">
            <v>0</v>
          </cell>
          <cell r="U7">
            <v>0</v>
          </cell>
          <cell r="V7">
            <v>0</v>
          </cell>
          <cell r="W7">
            <v>0</v>
          </cell>
          <cell r="X7">
            <v>0</v>
          </cell>
          <cell r="Y7">
            <v>0</v>
          </cell>
        </row>
        <row r="8">
          <cell r="B8" t="str">
            <v>Determinar la cartera de la institución y describir las actividades para recuperar los dineros que le adeudan a la E.S.E Hospital Mental de Antioquia, tanto en plazos corrientes como en periodos vencidos por todos los conceptos de facturación.</v>
          </cell>
          <cell r="C8">
            <v>0</v>
          </cell>
          <cell r="D8">
            <v>0</v>
          </cell>
          <cell r="E8">
            <v>0</v>
          </cell>
          <cell r="F8">
            <v>0</v>
          </cell>
          <cell r="G8">
            <v>0</v>
          </cell>
          <cell r="H8">
            <v>0</v>
          </cell>
          <cell r="I8">
            <v>0</v>
          </cell>
          <cell r="J8">
            <v>0</v>
          </cell>
          <cell r="K8">
            <v>0</v>
          </cell>
          <cell r="L8">
            <v>0</v>
          </cell>
          <cell r="M8">
            <v>0</v>
          </cell>
          <cell r="N8">
            <v>0</v>
          </cell>
          <cell r="O8">
            <v>0</v>
          </cell>
          <cell r="P8">
            <v>0</v>
          </cell>
          <cell r="Q8">
            <v>0</v>
          </cell>
          <cell r="R8">
            <v>0</v>
          </cell>
          <cell r="S8">
            <v>0</v>
          </cell>
          <cell r="T8">
            <v>0</v>
          </cell>
          <cell r="U8">
            <v>0</v>
          </cell>
          <cell r="V8">
            <v>0</v>
          </cell>
          <cell r="W8">
            <v>0</v>
          </cell>
          <cell r="X8">
            <v>0</v>
          </cell>
          <cell r="Y8">
            <v>0</v>
          </cell>
        </row>
        <row r="11">
          <cell r="Z11" t="str">
            <v>Extrema</v>
          </cell>
        </row>
        <row r="12">
          <cell r="A12" t="str">
            <v>R1</v>
          </cell>
          <cell r="F12">
            <v>4</v>
          </cell>
          <cell r="G12">
            <v>5</v>
          </cell>
          <cell r="J12" t="str">
            <v>Extrema</v>
          </cell>
          <cell r="V12">
            <v>2</v>
          </cell>
          <cell r="W12">
            <v>3</v>
          </cell>
          <cell r="Y12" t="str">
            <v>Moderada</v>
          </cell>
          <cell r="Z12" t="str">
            <v>Alto</v>
          </cell>
        </row>
        <row r="13">
          <cell r="A13" t="str">
            <v>R2</v>
          </cell>
          <cell r="F13">
            <v>4</v>
          </cell>
          <cell r="G13">
            <v>4</v>
          </cell>
          <cell r="J13" t="str">
            <v>Extrema</v>
          </cell>
          <cell r="V13">
            <v>2</v>
          </cell>
          <cell r="W13">
            <v>3</v>
          </cell>
          <cell r="Y13" t="str">
            <v>Moderada</v>
          </cell>
          <cell r="Z13" t="str">
            <v>Moderada</v>
          </cell>
        </row>
        <row r="14">
          <cell r="A14" t="str">
            <v>R3</v>
          </cell>
          <cell r="F14">
            <v>4</v>
          </cell>
          <cell r="G14">
            <v>4</v>
          </cell>
          <cell r="J14" t="str">
            <v>Extrema</v>
          </cell>
          <cell r="V14">
            <v>2</v>
          </cell>
          <cell r="W14">
            <v>3</v>
          </cell>
          <cell r="Y14" t="str">
            <v>Moderada</v>
          </cell>
          <cell r="Z14" t="str">
            <v>Baja</v>
          </cell>
        </row>
        <row r="15">
          <cell r="A15" t="str">
            <v>R4</v>
          </cell>
          <cell r="F15">
            <v>3</v>
          </cell>
          <cell r="G15">
            <v>3</v>
          </cell>
          <cell r="J15" t="str">
            <v>Moderada</v>
          </cell>
          <cell r="V15">
            <v>2</v>
          </cell>
          <cell r="W15">
            <v>3</v>
          </cell>
          <cell r="Y15" t="str">
            <v>Moderada</v>
          </cell>
        </row>
        <row r="16">
          <cell r="A16" t="str">
            <v>R5</v>
          </cell>
          <cell r="F16">
            <v>3</v>
          </cell>
          <cell r="G16">
            <v>3</v>
          </cell>
          <cell r="J16" t="str">
            <v>Moderada</v>
          </cell>
          <cell r="V16">
            <v>1</v>
          </cell>
          <cell r="W16">
            <v>1</v>
          </cell>
          <cell r="Y16" t="str">
            <v>Baja</v>
          </cell>
        </row>
        <row r="17">
          <cell r="A17" t="str">
            <v>R6</v>
          </cell>
          <cell r="F17">
            <v>1</v>
          </cell>
          <cell r="H17">
            <v>10</v>
          </cell>
          <cell r="J17" t="str">
            <v>Alto</v>
          </cell>
          <cell r="V17">
            <v>1</v>
          </cell>
          <cell r="X17">
            <v>5</v>
          </cell>
          <cell r="Y17" t="str">
            <v>Moderada</v>
          </cell>
        </row>
      </sheetData>
      <sheetData sheetId="2"/>
      <sheetData sheetId="3"/>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Pt-Obj-Ind"/>
      <sheetName val="MATRIZ VALORACION DE RIESGO"/>
      <sheetName val="P-Obj-Ind"/>
      <sheetName val="MAPA DE RIESGO"/>
    </sheetNames>
    <sheetDataSet>
      <sheetData sheetId="0"/>
      <sheetData sheetId="1">
        <row r="7">
          <cell r="B7" t="str">
            <v>INFORMACION Y ATENCION AL USUARIO</v>
          </cell>
          <cell r="C7">
            <v>0</v>
          </cell>
          <cell r="D7">
            <v>0</v>
          </cell>
          <cell r="E7">
            <v>0</v>
          </cell>
          <cell r="F7">
            <v>0</v>
          </cell>
          <cell r="G7">
            <v>0</v>
          </cell>
          <cell r="H7">
            <v>0</v>
          </cell>
          <cell r="I7">
            <v>0</v>
          </cell>
          <cell r="J7">
            <v>0</v>
          </cell>
          <cell r="K7">
            <v>0</v>
          </cell>
          <cell r="L7">
            <v>0</v>
          </cell>
          <cell r="M7">
            <v>0</v>
          </cell>
          <cell r="N7">
            <v>0</v>
          </cell>
          <cell r="O7">
            <v>0</v>
          </cell>
          <cell r="P7">
            <v>0</v>
          </cell>
          <cell r="Q7">
            <v>0</v>
          </cell>
          <cell r="R7">
            <v>0</v>
          </cell>
          <cell r="S7">
            <v>0</v>
          </cell>
          <cell r="T7">
            <v>0</v>
          </cell>
          <cell r="U7">
            <v>0</v>
          </cell>
          <cell r="V7">
            <v>0</v>
          </cell>
          <cell r="W7">
            <v>0</v>
          </cell>
          <cell r="X7">
            <v>0</v>
          </cell>
          <cell r="Y7">
            <v>0</v>
          </cell>
        </row>
        <row r="8">
          <cell r="B8" t="str">
            <v>Establecer procedimientos para informar y orientar al usuario y /o familia y gestionar sus manifestaciones para conocer la percepción del servicio durante el proceso de atención y retroalimentar a toda la institución para el mejoramiento continuo</v>
          </cell>
          <cell r="C8">
            <v>0</v>
          </cell>
          <cell r="D8">
            <v>0</v>
          </cell>
          <cell r="E8">
            <v>0</v>
          </cell>
          <cell r="F8">
            <v>0</v>
          </cell>
          <cell r="G8">
            <v>0</v>
          </cell>
          <cell r="H8">
            <v>0</v>
          </cell>
          <cell r="I8">
            <v>0</v>
          </cell>
          <cell r="J8">
            <v>0</v>
          </cell>
          <cell r="K8">
            <v>0</v>
          </cell>
          <cell r="L8">
            <v>0</v>
          </cell>
          <cell r="M8">
            <v>0</v>
          </cell>
          <cell r="N8">
            <v>0</v>
          </cell>
          <cell r="O8">
            <v>0</v>
          </cell>
          <cell r="P8">
            <v>0</v>
          </cell>
          <cell r="Q8">
            <v>0</v>
          </cell>
          <cell r="R8">
            <v>0</v>
          </cell>
          <cell r="S8">
            <v>0</v>
          </cell>
          <cell r="T8">
            <v>0</v>
          </cell>
          <cell r="U8">
            <v>0</v>
          </cell>
          <cell r="V8">
            <v>0</v>
          </cell>
          <cell r="W8">
            <v>0</v>
          </cell>
          <cell r="X8">
            <v>0</v>
          </cell>
          <cell r="Y8">
            <v>0</v>
          </cell>
        </row>
        <row r="12">
          <cell r="A12" t="str">
            <v>R1</v>
          </cell>
          <cell r="F12">
            <v>3</v>
          </cell>
          <cell r="G12">
            <v>3</v>
          </cell>
          <cell r="H12">
            <v>0</v>
          </cell>
          <cell r="J12" t="str">
            <v>Alto</v>
          </cell>
          <cell r="V12">
            <v>3</v>
          </cell>
          <cell r="W12">
            <v>3</v>
          </cell>
          <cell r="X12">
            <v>0</v>
          </cell>
          <cell r="Y12" t="str">
            <v>Alto</v>
          </cell>
        </row>
        <row r="13">
          <cell r="A13" t="str">
            <v>R2</v>
          </cell>
          <cell r="F13">
            <v>3</v>
          </cell>
          <cell r="G13">
            <v>3</v>
          </cell>
          <cell r="H13">
            <v>0</v>
          </cell>
          <cell r="J13" t="str">
            <v>Alto</v>
          </cell>
          <cell r="V13">
            <v>3</v>
          </cell>
          <cell r="W13">
            <v>3</v>
          </cell>
          <cell r="X13">
            <v>0</v>
          </cell>
          <cell r="Y13" t="str">
            <v>Alto</v>
          </cell>
        </row>
        <row r="14">
          <cell r="A14" t="str">
            <v>R3</v>
          </cell>
          <cell r="F14">
            <v>3</v>
          </cell>
          <cell r="G14">
            <v>0</v>
          </cell>
          <cell r="H14">
            <v>20</v>
          </cell>
          <cell r="J14" t="str">
            <v>Extrema</v>
          </cell>
          <cell r="V14">
            <v>1</v>
          </cell>
          <cell r="W14">
            <v>0</v>
          </cell>
          <cell r="X14">
            <v>5</v>
          </cell>
          <cell r="Y14" t="str">
            <v>Baja</v>
          </cell>
        </row>
        <row r="15">
          <cell r="A15" t="str">
            <v>R4</v>
          </cell>
          <cell r="F15">
            <v>4</v>
          </cell>
          <cell r="G15">
            <v>3</v>
          </cell>
          <cell r="H15">
            <v>0</v>
          </cell>
          <cell r="J15" t="str">
            <v>Alto</v>
          </cell>
          <cell r="V15">
            <v>2</v>
          </cell>
          <cell r="W15">
            <v>1</v>
          </cell>
          <cell r="X15">
            <v>0</v>
          </cell>
          <cell r="Y15" t="str">
            <v>Baja</v>
          </cell>
        </row>
        <row r="16">
          <cell r="A16" t="str">
            <v>R5</v>
          </cell>
          <cell r="F16">
            <v>4</v>
          </cell>
          <cell r="G16">
            <v>3</v>
          </cell>
          <cell r="H16">
            <v>0</v>
          </cell>
          <cell r="J16" t="str">
            <v>Alto</v>
          </cell>
          <cell r="V16">
            <v>2</v>
          </cell>
          <cell r="W16">
            <v>1</v>
          </cell>
          <cell r="X16">
            <v>0</v>
          </cell>
          <cell r="Y16" t="str">
            <v>Baja</v>
          </cell>
        </row>
        <row r="17">
          <cell r="A17" t="str">
            <v>R6</v>
          </cell>
          <cell r="F17">
            <v>3</v>
          </cell>
          <cell r="G17">
            <v>0</v>
          </cell>
          <cell r="H17">
            <v>10</v>
          </cell>
          <cell r="J17" t="str">
            <v>Alto</v>
          </cell>
          <cell r="V17">
            <v>3</v>
          </cell>
          <cell r="W17">
            <v>0</v>
          </cell>
          <cell r="X17">
            <v>10</v>
          </cell>
          <cell r="Y17" t="str">
            <v>Alto</v>
          </cell>
        </row>
      </sheetData>
      <sheetData sheetId="2"/>
      <sheetData sheetId="3"/>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Pt-Obj-Ind"/>
      <sheetName val="MATRIZ VALORACION DE RIESGO"/>
      <sheetName val="P-Obj-Ind"/>
      <sheetName val="MAPA DE RIESGO"/>
    </sheetNames>
    <sheetDataSet>
      <sheetData sheetId="0"/>
      <sheetData sheetId="1">
        <row r="14">
          <cell r="F14">
            <v>5</v>
          </cell>
          <cell r="H14">
            <v>4</v>
          </cell>
          <cell r="AP14" t="str">
            <v>Fuerte</v>
          </cell>
          <cell r="AQ14">
            <v>3</v>
          </cell>
          <cell r="AS14">
            <v>2</v>
          </cell>
        </row>
        <row r="18">
          <cell r="F18">
            <v>5</v>
          </cell>
          <cell r="G18">
            <v>4</v>
          </cell>
          <cell r="AP18" t="str">
            <v>Fuerte</v>
          </cell>
          <cell r="AQ18">
            <v>3</v>
          </cell>
          <cell r="AR18">
            <v>2</v>
          </cell>
        </row>
        <row r="21">
          <cell r="F21">
            <v>5</v>
          </cell>
          <cell r="G21">
            <v>1</v>
          </cell>
          <cell r="AP21" t="str">
            <v>Moderado</v>
          </cell>
          <cell r="AQ21">
            <v>5</v>
          </cell>
          <cell r="AR21">
            <v>1</v>
          </cell>
        </row>
        <row r="25">
          <cell r="F25">
            <v>5</v>
          </cell>
          <cell r="H25">
            <v>3</v>
          </cell>
          <cell r="AP25" t="str">
            <v>Fuerte</v>
          </cell>
          <cell r="AQ25">
            <v>3</v>
          </cell>
          <cell r="AS25">
            <v>1</v>
          </cell>
        </row>
      </sheetData>
      <sheetData sheetId="2"/>
      <sheetData sheetId="3"/>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Pt-Obj-Ind"/>
      <sheetName val="MATRIZ VALORACION DE RIESGO"/>
      <sheetName val="P-Obj-Ind"/>
      <sheetName val="MAPA DE RIESGO"/>
    </sheetNames>
    <sheetDataSet>
      <sheetData sheetId="0"/>
      <sheetData sheetId="1">
        <row r="12">
          <cell r="A12">
            <v>0</v>
          </cell>
          <cell r="F12" t="str">
            <v>PROBABILIDAD</v>
          </cell>
          <cell r="G12" t="str">
            <v>IMPACTO</v>
          </cell>
          <cell r="H12" t="str">
            <v>IMPACTO RIESGO DE CORRUPCION</v>
          </cell>
          <cell r="J12">
            <v>0</v>
          </cell>
          <cell r="V12" t="str">
            <v>PROBABILIDAD</v>
          </cell>
          <cell r="W12" t="str">
            <v>IMPACTO</v>
          </cell>
          <cell r="X12" t="str">
            <v>IMPACTO RIESGO DE CORRUPCION</v>
          </cell>
          <cell r="Y12" t="str">
            <v>NUEVA EVALUACION</v>
          </cell>
        </row>
        <row r="13">
          <cell r="A13" t="str">
            <v>R1</v>
          </cell>
          <cell r="F13">
            <v>1</v>
          </cell>
          <cell r="G13">
            <v>4</v>
          </cell>
          <cell r="H13">
            <v>0</v>
          </cell>
          <cell r="J13" t="str">
            <v>Moderada</v>
          </cell>
          <cell r="V13">
            <v>1</v>
          </cell>
          <cell r="W13">
            <v>2</v>
          </cell>
          <cell r="X13">
            <v>0</v>
          </cell>
          <cell r="Y13" t="str">
            <v>Baja</v>
          </cell>
        </row>
        <row r="14">
          <cell r="A14" t="str">
            <v>R2</v>
          </cell>
          <cell r="F14">
            <v>2</v>
          </cell>
          <cell r="G14">
            <v>4</v>
          </cell>
          <cell r="H14">
            <v>0</v>
          </cell>
          <cell r="J14" t="str">
            <v>Moderada</v>
          </cell>
          <cell r="V14">
            <v>1</v>
          </cell>
          <cell r="W14">
            <v>2</v>
          </cell>
          <cell r="X14">
            <v>0</v>
          </cell>
          <cell r="Y14" t="str">
            <v>Baja</v>
          </cell>
        </row>
        <row r="15">
          <cell r="A15" t="str">
            <v>R3</v>
          </cell>
          <cell r="F15">
            <v>3</v>
          </cell>
          <cell r="G15">
            <v>4</v>
          </cell>
          <cell r="H15">
            <v>0</v>
          </cell>
          <cell r="J15" t="str">
            <v>Extrema</v>
          </cell>
          <cell r="V15">
            <v>1</v>
          </cell>
          <cell r="W15">
            <v>2</v>
          </cell>
          <cell r="X15">
            <v>0</v>
          </cell>
          <cell r="Y15" t="str">
            <v>Baja</v>
          </cell>
        </row>
        <row r="16">
          <cell r="A16" t="str">
            <v>R4</v>
          </cell>
          <cell r="F16">
            <v>2</v>
          </cell>
          <cell r="G16">
            <v>3</v>
          </cell>
          <cell r="H16">
            <v>0</v>
          </cell>
          <cell r="J16" t="str">
            <v>Moderada</v>
          </cell>
          <cell r="V16">
            <v>1</v>
          </cell>
          <cell r="W16">
            <v>1</v>
          </cell>
          <cell r="X16">
            <v>0</v>
          </cell>
          <cell r="Y16" t="str">
            <v>Baja</v>
          </cell>
        </row>
        <row r="17">
          <cell r="A17" t="str">
            <v>R5</v>
          </cell>
          <cell r="F17">
            <v>4</v>
          </cell>
          <cell r="G17">
            <v>4</v>
          </cell>
          <cell r="H17">
            <v>0</v>
          </cell>
          <cell r="J17" t="str">
            <v>Extrema</v>
          </cell>
          <cell r="V17">
            <v>2</v>
          </cell>
          <cell r="W17">
            <v>2</v>
          </cell>
          <cell r="X17">
            <v>0</v>
          </cell>
          <cell r="Y17" t="str">
            <v>Baja</v>
          </cell>
        </row>
        <row r="18">
          <cell r="A18" t="str">
            <v>R6</v>
          </cell>
          <cell r="F18">
            <v>4</v>
          </cell>
          <cell r="G18">
            <v>4</v>
          </cell>
          <cell r="H18">
            <v>0</v>
          </cell>
          <cell r="J18" t="str">
            <v>Extrema</v>
          </cell>
          <cell r="V18">
            <v>2</v>
          </cell>
          <cell r="W18">
            <v>2</v>
          </cell>
          <cell r="X18">
            <v>0</v>
          </cell>
          <cell r="Y18" t="str">
            <v>Baja</v>
          </cell>
        </row>
        <row r="19">
          <cell r="A19" t="str">
            <v>R7</v>
          </cell>
          <cell r="F19">
            <v>4</v>
          </cell>
          <cell r="G19">
            <v>4</v>
          </cell>
          <cell r="H19">
            <v>0</v>
          </cell>
          <cell r="J19" t="str">
            <v>Extrema</v>
          </cell>
          <cell r="V19">
            <v>2</v>
          </cell>
          <cell r="W19">
            <v>2</v>
          </cell>
          <cell r="X19">
            <v>0</v>
          </cell>
          <cell r="Y19" t="str">
            <v>Baja</v>
          </cell>
        </row>
        <row r="20">
          <cell r="A20" t="str">
            <v>R8</v>
          </cell>
          <cell r="F20">
            <v>3</v>
          </cell>
          <cell r="G20">
            <v>5</v>
          </cell>
          <cell r="H20">
            <v>0</v>
          </cell>
          <cell r="J20" t="str">
            <v>Extrema</v>
          </cell>
          <cell r="V20">
            <v>1</v>
          </cell>
          <cell r="W20">
            <v>3</v>
          </cell>
          <cell r="X20">
            <v>0</v>
          </cell>
          <cell r="Y20" t="str">
            <v>Baja</v>
          </cell>
        </row>
        <row r="21">
          <cell r="A21" t="str">
            <v>R9</v>
          </cell>
          <cell r="F21">
            <v>3</v>
          </cell>
          <cell r="G21">
            <v>3</v>
          </cell>
          <cell r="H21">
            <v>0</v>
          </cell>
          <cell r="J21" t="str">
            <v>Alto</v>
          </cell>
          <cell r="V21">
            <v>1</v>
          </cell>
          <cell r="W21">
            <v>1</v>
          </cell>
          <cell r="X21">
            <v>0</v>
          </cell>
          <cell r="Y21" t="str">
            <v>Baja</v>
          </cell>
        </row>
        <row r="22">
          <cell r="A22" t="str">
            <v>R10</v>
          </cell>
          <cell r="F22">
            <v>1</v>
          </cell>
          <cell r="G22">
            <v>0</v>
          </cell>
          <cell r="H22">
            <v>5</v>
          </cell>
          <cell r="J22" t="str">
            <v>Alto</v>
          </cell>
          <cell r="V22">
            <v>1</v>
          </cell>
          <cell r="W22">
            <v>0</v>
          </cell>
          <cell r="X22">
            <v>5</v>
          </cell>
          <cell r="Y22" t="str">
            <v>Moderada</v>
          </cell>
        </row>
        <row r="23">
          <cell r="A23" t="str">
            <v>R11</v>
          </cell>
          <cell r="F23">
            <v>1</v>
          </cell>
          <cell r="G23">
            <v>0</v>
          </cell>
          <cell r="H23">
            <v>5</v>
          </cell>
          <cell r="J23" t="str">
            <v>Alto</v>
          </cell>
          <cell r="V23">
            <v>1</v>
          </cell>
          <cell r="W23">
            <v>0</v>
          </cell>
          <cell r="X23">
            <v>5</v>
          </cell>
          <cell r="Y23" t="str">
            <v>Moderada</v>
          </cell>
        </row>
        <row r="24">
          <cell r="A24" t="str">
            <v>R12</v>
          </cell>
          <cell r="F24">
            <v>1</v>
          </cell>
          <cell r="G24">
            <v>0</v>
          </cell>
          <cell r="H24">
            <v>5</v>
          </cell>
          <cell r="J24" t="str">
            <v>Alto</v>
          </cell>
          <cell r="V24">
            <v>1</v>
          </cell>
          <cell r="W24">
            <v>0</v>
          </cell>
          <cell r="X24">
            <v>5</v>
          </cell>
          <cell r="Y24" t="str">
            <v>Moderada</v>
          </cell>
        </row>
        <row r="25">
          <cell r="A25" t="str">
            <v>R13</v>
          </cell>
          <cell r="F25">
            <v>1</v>
          </cell>
          <cell r="G25">
            <v>0</v>
          </cell>
          <cell r="H25">
            <v>5</v>
          </cell>
          <cell r="J25" t="str">
            <v>Alto</v>
          </cell>
          <cell r="V25">
            <v>1</v>
          </cell>
          <cell r="W25">
            <v>0</v>
          </cell>
          <cell r="X25">
            <v>5</v>
          </cell>
          <cell r="Y25" t="str">
            <v>Moderada</v>
          </cell>
        </row>
      </sheetData>
      <sheetData sheetId="2"/>
      <sheetData sheetId="3"/>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Pt-Obj-Ind"/>
      <sheetName val="P-Obj-Ind"/>
      <sheetName val="VALORACION DEL RIESGO COMPRAS Y"/>
      <sheetName val="MAPA DE RIESGOS COMPRAS Y CONTR"/>
    </sheetNames>
    <sheetDataSet>
      <sheetData sheetId="0" refreshError="1"/>
      <sheetData sheetId="1" refreshError="1"/>
      <sheetData sheetId="2" refreshError="1">
        <row r="13">
          <cell r="J13" t="str">
            <v>Reducir el riesgo</v>
          </cell>
        </row>
        <row r="14">
          <cell r="J14" t="str">
            <v>Reducir el riesgo</v>
          </cell>
        </row>
        <row r="15">
          <cell r="J15" t="str">
            <v>Evitar el riesgo</v>
          </cell>
        </row>
        <row r="16">
          <cell r="J16" t="str">
            <v>Evitar el riesgo</v>
          </cell>
        </row>
        <row r="17">
          <cell r="J17" t="str">
            <v>Evitar el riesgo</v>
          </cell>
        </row>
        <row r="18">
          <cell r="J18" t="str">
            <v>Reducir el riesgo</v>
          </cell>
        </row>
        <row r="19">
          <cell r="J19" t="str">
            <v>Reducir el riesgo</v>
          </cell>
        </row>
        <row r="20">
          <cell r="J20" t="str">
            <v>Evitar el riesgo</v>
          </cell>
        </row>
      </sheetData>
      <sheetData sheetId="3"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Pt-Obj-Ind"/>
      <sheetName val="P-Obj-Ind"/>
      <sheetName val="AMBIENTE FISICO"/>
      <sheetName val="M AMBIENTE FISICO"/>
    </sheetNames>
    <sheetDataSet>
      <sheetData sheetId="0"/>
      <sheetData sheetId="1"/>
      <sheetData sheetId="2">
        <row r="7">
          <cell r="B7" t="str">
            <v>GESTION DE AMBIENTE FISICO Y TECNOLOGIA</v>
          </cell>
          <cell r="C7">
            <v>0</v>
          </cell>
          <cell r="D7">
            <v>0</v>
          </cell>
          <cell r="E7">
            <v>0</v>
          </cell>
          <cell r="F7">
            <v>0</v>
          </cell>
          <cell r="G7">
            <v>0</v>
          </cell>
          <cell r="H7">
            <v>0</v>
          </cell>
          <cell r="I7">
            <v>0</v>
          </cell>
          <cell r="J7">
            <v>0</v>
          </cell>
          <cell r="K7">
            <v>0</v>
          </cell>
          <cell r="L7">
            <v>0</v>
          </cell>
          <cell r="M7">
            <v>0</v>
          </cell>
          <cell r="N7">
            <v>0</v>
          </cell>
          <cell r="O7">
            <v>0</v>
          </cell>
          <cell r="P7">
            <v>0</v>
          </cell>
          <cell r="Q7">
            <v>0</v>
          </cell>
          <cell r="R7">
            <v>0</v>
          </cell>
          <cell r="S7">
            <v>0</v>
          </cell>
          <cell r="T7">
            <v>0</v>
          </cell>
          <cell r="U7">
            <v>0</v>
          </cell>
          <cell r="V7">
            <v>0</v>
          </cell>
          <cell r="W7">
            <v>0</v>
          </cell>
        </row>
        <row r="8">
          <cell r="B8" t="str">
            <v xml:space="preserve">Garantizar la prestación de los servicios de apoyo y complementarios que contribuyan a la  satisfacción del cliente interno y externo,   reflejado en la eficiencia y eficacia de los servicios prestados  y  la disminución de los riesgos. </v>
          </cell>
          <cell r="C8">
            <v>0</v>
          </cell>
          <cell r="D8">
            <v>0</v>
          </cell>
          <cell r="E8">
            <v>0</v>
          </cell>
          <cell r="F8">
            <v>0</v>
          </cell>
          <cell r="G8">
            <v>0</v>
          </cell>
          <cell r="H8">
            <v>0</v>
          </cell>
          <cell r="I8">
            <v>0</v>
          </cell>
          <cell r="J8">
            <v>0</v>
          </cell>
          <cell r="K8">
            <v>0</v>
          </cell>
          <cell r="L8">
            <v>0</v>
          </cell>
          <cell r="M8">
            <v>0</v>
          </cell>
          <cell r="N8">
            <v>0</v>
          </cell>
          <cell r="O8">
            <v>0</v>
          </cell>
          <cell r="P8">
            <v>0</v>
          </cell>
          <cell r="Q8">
            <v>0</v>
          </cell>
          <cell r="R8">
            <v>0</v>
          </cell>
          <cell r="S8">
            <v>0</v>
          </cell>
          <cell r="T8">
            <v>0</v>
          </cell>
          <cell r="U8">
            <v>0</v>
          </cell>
          <cell r="V8">
            <v>0</v>
          </cell>
          <cell r="W8">
            <v>0</v>
          </cell>
        </row>
        <row r="12">
          <cell r="A12" t="str">
            <v>R1</v>
          </cell>
          <cell r="F12">
            <v>3</v>
          </cell>
          <cell r="G12">
            <v>4</v>
          </cell>
          <cell r="I12" t="str">
            <v>Extrema</v>
          </cell>
          <cell r="J12" t="str">
            <v>Reducir el riesgo</v>
          </cell>
          <cell r="U12">
            <v>1</v>
          </cell>
          <cell r="V12">
            <v>2</v>
          </cell>
          <cell r="W12" t="str">
            <v>Baja</v>
          </cell>
        </row>
        <row r="13">
          <cell r="A13" t="str">
            <v>R2</v>
          </cell>
          <cell r="F13">
            <v>3</v>
          </cell>
          <cell r="G13">
            <v>3</v>
          </cell>
          <cell r="I13" t="str">
            <v>Alto</v>
          </cell>
          <cell r="J13" t="str">
            <v>Reducir el riesgo</v>
          </cell>
          <cell r="U13">
            <v>1</v>
          </cell>
          <cell r="V13">
            <v>1</v>
          </cell>
          <cell r="W13" t="str">
            <v>Baja</v>
          </cell>
        </row>
        <row r="14">
          <cell r="A14" t="str">
            <v>R3</v>
          </cell>
          <cell r="F14">
            <v>3</v>
          </cell>
          <cell r="G14">
            <v>4</v>
          </cell>
          <cell r="I14" t="str">
            <v>Extrema</v>
          </cell>
          <cell r="J14" t="str">
            <v>Reducir el riesgo</v>
          </cell>
          <cell r="U14">
            <v>1</v>
          </cell>
          <cell r="V14">
            <v>2</v>
          </cell>
          <cell r="W14" t="str">
            <v>Baja</v>
          </cell>
        </row>
        <row r="15">
          <cell r="A15" t="str">
            <v>R4</v>
          </cell>
          <cell r="F15">
            <v>3</v>
          </cell>
          <cell r="G15">
            <v>4</v>
          </cell>
          <cell r="I15" t="str">
            <v>Extrema</v>
          </cell>
          <cell r="J15" t="str">
            <v>Reducir el riesgo</v>
          </cell>
          <cell r="U15">
            <v>1</v>
          </cell>
          <cell r="V15">
            <v>2</v>
          </cell>
          <cell r="W15" t="str">
            <v>Baja</v>
          </cell>
        </row>
        <row r="16">
          <cell r="A16" t="str">
            <v>R5</v>
          </cell>
          <cell r="F16">
            <v>3</v>
          </cell>
          <cell r="G16">
            <v>5</v>
          </cell>
          <cell r="I16" t="str">
            <v>Extrema</v>
          </cell>
          <cell r="J16" t="str">
            <v>Reducir el riesgo</v>
          </cell>
          <cell r="U16">
            <v>1</v>
          </cell>
          <cell r="V16">
            <v>3</v>
          </cell>
          <cell r="W16" t="str">
            <v>Moderada</v>
          </cell>
        </row>
        <row r="17">
          <cell r="A17" t="str">
            <v>R6</v>
          </cell>
          <cell r="F17">
            <v>3</v>
          </cell>
          <cell r="G17">
            <v>3</v>
          </cell>
          <cell r="I17" t="str">
            <v>Alto</v>
          </cell>
          <cell r="J17" t="str">
            <v>Reducir el riesgo</v>
          </cell>
          <cell r="U17">
            <v>1</v>
          </cell>
          <cell r="V17">
            <v>1</v>
          </cell>
          <cell r="W17" t="str">
            <v>Baja</v>
          </cell>
        </row>
        <row r="18">
          <cell r="A18" t="str">
            <v>R7</v>
          </cell>
          <cell r="F18">
            <v>1</v>
          </cell>
          <cell r="G18">
            <v>4</v>
          </cell>
          <cell r="I18" t="str">
            <v>Extrema</v>
          </cell>
          <cell r="J18" t="str">
            <v>Evitar el riesgo</v>
          </cell>
          <cell r="U18">
            <v>1</v>
          </cell>
          <cell r="V18">
            <v>2</v>
          </cell>
          <cell r="W18" t="str">
            <v>Baja</v>
          </cell>
        </row>
        <row r="19">
          <cell r="A19" t="str">
            <v>R8</v>
          </cell>
          <cell r="F19">
            <v>3</v>
          </cell>
          <cell r="G19">
            <v>2</v>
          </cell>
          <cell r="I19" t="str">
            <v>Moderada</v>
          </cell>
          <cell r="J19" t="str">
            <v>Evitar el riesgo</v>
          </cell>
          <cell r="U19">
            <v>2</v>
          </cell>
          <cell r="V19">
            <v>1</v>
          </cell>
          <cell r="W19" t="str">
            <v>Baja</v>
          </cell>
        </row>
        <row r="20">
          <cell r="A20" t="str">
            <v>R9</v>
          </cell>
          <cell r="F20">
            <v>3</v>
          </cell>
          <cell r="G20">
            <v>4</v>
          </cell>
          <cell r="I20" t="str">
            <v>Extrema</v>
          </cell>
          <cell r="J20" t="str">
            <v>Evitar el riesgo</v>
          </cell>
          <cell r="U20">
            <v>1</v>
          </cell>
          <cell r="V20">
            <v>2</v>
          </cell>
          <cell r="W20" t="str">
            <v>Baja</v>
          </cell>
        </row>
        <row r="21">
          <cell r="A21" t="str">
            <v>R10</v>
          </cell>
          <cell r="F21">
            <v>3</v>
          </cell>
          <cell r="G21">
            <v>4</v>
          </cell>
          <cell r="I21" t="str">
            <v>Extrema</v>
          </cell>
          <cell r="J21" t="str">
            <v>Evitar el riesgo</v>
          </cell>
          <cell r="U21">
            <v>1</v>
          </cell>
          <cell r="V21">
            <v>2</v>
          </cell>
          <cell r="W21" t="str">
            <v>Baja</v>
          </cell>
        </row>
        <row r="22">
          <cell r="A22" t="str">
            <v>R11</v>
          </cell>
          <cell r="F22">
            <v>3</v>
          </cell>
          <cell r="G22">
            <v>4</v>
          </cell>
          <cell r="I22" t="str">
            <v>Extrema</v>
          </cell>
          <cell r="J22" t="str">
            <v>Evitar el riesgo</v>
          </cell>
          <cell r="U22">
            <v>1</v>
          </cell>
          <cell r="V22">
            <v>2</v>
          </cell>
          <cell r="W22" t="str">
            <v>Baja</v>
          </cell>
        </row>
        <row r="23">
          <cell r="A23" t="str">
            <v>R12</v>
          </cell>
          <cell r="F23">
            <v>3</v>
          </cell>
          <cell r="G23">
            <v>4</v>
          </cell>
          <cell r="I23" t="str">
            <v>Extrema</v>
          </cell>
          <cell r="J23" t="str">
            <v>Evitar el riesgo</v>
          </cell>
          <cell r="U23">
            <v>1</v>
          </cell>
          <cell r="V23">
            <v>2</v>
          </cell>
          <cell r="W23" t="str">
            <v>Baja</v>
          </cell>
        </row>
        <row r="24">
          <cell r="A24" t="str">
            <v>R13</v>
          </cell>
          <cell r="F24">
            <v>3</v>
          </cell>
          <cell r="G24">
            <v>4</v>
          </cell>
          <cell r="I24" t="str">
            <v>Extrema</v>
          </cell>
          <cell r="J24" t="str">
            <v>Evitar el riesgo</v>
          </cell>
          <cell r="U24">
            <v>1</v>
          </cell>
          <cell r="V24">
            <v>2</v>
          </cell>
          <cell r="W24" t="str">
            <v>Baja</v>
          </cell>
        </row>
        <row r="25">
          <cell r="A25" t="str">
            <v>R14</v>
          </cell>
          <cell r="F25">
            <v>3</v>
          </cell>
          <cell r="G25">
            <v>5</v>
          </cell>
          <cell r="I25" t="str">
            <v>Extrema</v>
          </cell>
          <cell r="J25" t="str">
            <v>Evitar el riesgo</v>
          </cell>
          <cell r="U25">
            <v>1</v>
          </cell>
          <cell r="V25">
            <v>3</v>
          </cell>
          <cell r="W25" t="str">
            <v>Moderada</v>
          </cell>
        </row>
        <row r="26">
          <cell r="A26" t="str">
            <v>R15</v>
          </cell>
          <cell r="F26">
            <v>3</v>
          </cell>
          <cell r="G26">
            <v>5</v>
          </cell>
          <cell r="I26" t="str">
            <v>Extrema</v>
          </cell>
          <cell r="J26" t="str">
            <v>Evitar el riesgo</v>
          </cell>
          <cell r="U26">
            <v>1</v>
          </cell>
          <cell r="V26">
            <v>3</v>
          </cell>
          <cell r="W26" t="str">
            <v>Moderada</v>
          </cell>
        </row>
        <row r="27">
          <cell r="A27" t="str">
            <v>R16</v>
          </cell>
          <cell r="F27">
            <v>3</v>
          </cell>
          <cell r="G27">
            <v>5</v>
          </cell>
          <cell r="I27" t="str">
            <v>Extrema</v>
          </cell>
          <cell r="J27" t="str">
            <v>Evitar el riesgo</v>
          </cell>
          <cell r="U27">
            <v>1</v>
          </cell>
          <cell r="V27">
            <v>3</v>
          </cell>
          <cell r="W27" t="str">
            <v>Moderada</v>
          </cell>
        </row>
        <row r="28">
          <cell r="A28" t="str">
            <v>R17</v>
          </cell>
          <cell r="F28">
            <v>3</v>
          </cell>
          <cell r="G28">
            <v>5</v>
          </cell>
          <cell r="I28" t="str">
            <v>Extrema</v>
          </cell>
          <cell r="J28" t="str">
            <v>Evitar el riesgo</v>
          </cell>
          <cell r="U28">
            <v>1</v>
          </cell>
          <cell r="V28">
            <v>3</v>
          </cell>
          <cell r="W28" t="str">
            <v>Moderada</v>
          </cell>
        </row>
      </sheetData>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Pt-Obj-Ind"/>
      <sheetName val=" G ESTRATÉGICA"/>
      <sheetName val="P-Obj-Ind"/>
      <sheetName val="M ESTRATEGICA"/>
      <sheetName val="G CALIDAD"/>
      <sheetName val="M CALIDAD"/>
      <sheetName val="HOSPITALIZACION"/>
      <sheetName val="M HOSPITALIZACION"/>
      <sheetName val="LABORATORIO"/>
      <sheetName val="M LABORATORIO"/>
      <sheetName val="G FARMACEUTICA"/>
      <sheetName val="M G FARMACEUTICA"/>
      <sheetName val="G INVESTIGACION"/>
      <sheetName val="M INVESTIGACION"/>
      <sheetName val="AMBULATORIO"/>
      <sheetName val="M AMBULATORIO"/>
      <sheetName val="AMBIENTE FISICO"/>
      <sheetName val="M AMBIENTE FISICO"/>
      <sheetName val="INF y ATENCION"/>
      <sheetName val="M INF Y ATENCION"/>
      <sheetName val="S DE INFORMACION"/>
      <sheetName val="M S DE INFORMACION"/>
      <sheetName val="EVALUACION Y CONTROL"/>
      <sheetName val="M EVALUACION Y CONTROL"/>
      <sheetName val="G FINANCIERA"/>
      <sheetName val="M G FINANCIERA"/>
      <sheetName val="G HUMANA"/>
      <sheetName val="M G HUMANA"/>
      <sheetName val="COMPRAS Y CONTRATACION"/>
      <sheetName val="M COMPRAS Y CONTRATACION"/>
    </sheetNames>
    <sheetDataSet>
      <sheetData sheetId="0" refreshError="1"/>
      <sheetData sheetId="1" refreshError="1">
        <row r="6">
          <cell r="A6" t="str">
            <v>R1</v>
          </cell>
          <cell r="U6">
            <v>1</v>
          </cell>
          <cell r="V6">
            <v>1</v>
          </cell>
        </row>
        <row r="7">
          <cell r="A7" t="str">
            <v>R2</v>
          </cell>
          <cell r="U7">
            <v>1</v>
          </cell>
          <cell r="V7">
            <v>1</v>
          </cell>
        </row>
        <row r="8">
          <cell r="A8" t="str">
            <v>R3</v>
          </cell>
          <cell r="U8">
            <v>1</v>
          </cell>
          <cell r="V8">
            <v>1</v>
          </cell>
        </row>
        <row r="9">
          <cell r="A9" t="str">
            <v>R4</v>
          </cell>
          <cell r="U9">
            <v>1</v>
          </cell>
          <cell r="V9">
            <v>1</v>
          </cell>
        </row>
        <row r="10">
          <cell r="A10" t="str">
            <v>R5</v>
          </cell>
          <cell r="U10">
            <v>1</v>
          </cell>
          <cell r="V10">
            <v>2</v>
          </cell>
        </row>
        <row r="11">
          <cell r="U11">
            <v>1</v>
          </cell>
          <cell r="V11">
            <v>3</v>
          </cell>
        </row>
        <row r="12">
          <cell r="U12">
            <v>1</v>
          </cell>
          <cell r="V12">
            <v>3</v>
          </cell>
        </row>
        <row r="13">
          <cell r="U13">
            <v>1</v>
          </cell>
          <cell r="V13">
            <v>3</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Pt-Obj-Ind"/>
      <sheetName val=" G ESTRATÉGICA"/>
      <sheetName val="P-Obj-Ind"/>
      <sheetName val="M ESTRATEGICA"/>
      <sheetName val="GESTION DE PROYECTOS"/>
      <sheetName val="M GESTION DE PROYECTOS"/>
    </sheetNames>
    <sheetDataSet>
      <sheetData sheetId="0"/>
      <sheetData sheetId="1">
        <row r="12">
          <cell r="F12">
            <v>2</v>
          </cell>
          <cell r="G12">
            <v>5</v>
          </cell>
          <cell r="H12">
            <v>0</v>
          </cell>
          <cell r="J12" t="str">
            <v>Extrema</v>
          </cell>
          <cell r="X12">
            <v>0</v>
          </cell>
          <cell r="Y12" t="str">
            <v>Moderada</v>
          </cell>
        </row>
        <row r="13">
          <cell r="F13">
            <v>2</v>
          </cell>
          <cell r="G13">
            <v>5</v>
          </cell>
          <cell r="H13">
            <v>0</v>
          </cell>
          <cell r="J13" t="str">
            <v>Extrema</v>
          </cell>
          <cell r="X13">
            <v>0</v>
          </cell>
          <cell r="Y13" t="str">
            <v>Moderada</v>
          </cell>
        </row>
        <row r="14">
          <cell r="F14">
            <v>3</v>
          </cell>
          <cell r="G14">
            <v>3</v>
          </cell>
          <cell r="H14">
            <v>0</v>
          </cell>
          <cell r="J14" t="str">
            <v>Alto</v>
          </cell>
          <cell r="X14">
            <v>0</v>
          </cell>
          <cell r="Y14" t="str">
            <v>Baja</v>
          </cell>
        </row>
        <row r="15">
          <cell r="F15">
            <v>3</v>
          </cell>
          <cell r="G15">
            <v>3</v>
          </cell>
          <cell r="H15">
            <v>0</v>
          </cell>
          <cell r="J15" t="str">
            <v>Alto</v>
          </cell>
          <cell r="X15">
            <v>0</v>
          </cell>
          <cell r="Y15" t="str">
            <v>Baja</v>
          </cell>
        </row>
        <row r="16">
          <cell r="F16">
            <v>2</v>
          </cell>
          <cell r="G16">
            <v>4</v>
          </cell>
          <cell r="H16">
            <v>0</v>
          </cell>
          <cell r="J16" t="str">
            <v>Extrema</v>
          </cell>
          <cell r="X16">
            <v>0</v>
          </cell>
          <cell r="Y16" t="str">
            <v>Baja</v>
          </cell>
        </row>
        <row r="17">
          <cell r="B17" t="str">
            <v>Corrpción en la planeación de proyectos</v>
          </cell>
          <cell r="F17">
            <v>1</v>
          </cell>
          <cell r="G17">
            <v>0</v>
          </cell>
          <cell r="H17">
            <v>10</v>
          </cell>
          <cell r="J17" t="str">
            <v>Baja</v>
          </cell>
          <cell r="X17">
            <v>5</v>
          </cell>
          <cell r="Y17" t="str">
            <v>Baja</v>
          </cell>
        </row>
        <row r="18">
          <cell r="B18" t="str">
            <v>Corrupción en la contratación de bienes y servicios</v>
          </cell>
          <cell r="F18">
            <v>1</v>
          </cell>
          <cell r="G18">
            <v>0</v>
          </cell>
          <cell r="H18">
            <v>10</v>
          </cell>
          <cell r="J18" t="str">
            <v>Baja</v>
          </cell>
          <cell r="X18">
            <v>5</v>
          </cell>
          <cell r="Y18" t="str">
            <v>Baja</v>
          </cell>
        </row>
        <row r="19">
          <cell r="B19" t="str">
            <v>Corrpción en el manejo de los recursos</v>
          </cell>
          <cell r="F19">
            <v>1</v>
          </cell>
          <cell r="G19">
            <v>0</v>
          </cell>
          <cell r="H19">
            <v>10</v>
          </cell>
          <cell r="J19" t="str">
            <v>Baja</v>
          </cell>
          <cell r="X19">
            <v>5</v>
          </cell>
          <cell r="Y19" t="str">
            <v>Baja</v>
          </cell>
        </row>
      </sheetData>
      <sheetData sheetId="2"/>
      <sheetData sheetId="3"/>
      <sheetData sheetId="4">
        <row r="12">
          <cell r="A12" t="str">
            <v>R1</v>
          </cell>
          <cell r="H12">
            <v>0</v>
          </cell>
          <cell r="J12" t="str">
            <v>Moderada</v>
          </cell>
          <cell r="V12">
            <v>1</v>
          </cell>
          <cell r="W12">
            <v>2</v>
          </cell>
          <cell r="X12">
            <v>0</v>
          </cell>
          <cell r="Y12" t="str">
            <v>Baja</v>
          </cell>
        </row>
        <row r="13">
          <cell r="A13" t="str">
            <v>R2</v>
          </cell>
          <cell r="H13">
            <v>0</v>
          </cell>
          <cell r="J13" t="str">
            <v>Extrema</v>
          </cell>
          <cell r="V13">
            <v>1</v>
          </cell>
          <cell r="W13">
            <v>3</v>
          </cell>
          <cell r="X13">
            <v>0</v>
          </cell>
          <cell r="Y13" t="str">
            <v>Moderada</v>
          </cell>
        </row>
        <row r="14">
          <cell r="A14" t="str">
            <v>R3</v>
          </cell>
          <cell r="H14">
            <v>0</v>
          </cell>
          <cell r="J14" t="str">
            <v>Alto</v>
          </cell>
          <cell r="V14">
            <v>1</v>
          </cell>
          <cell r="W14">
            <v>1</v>
          </cell>
          <cell r="X14">
            <v>0</v>
          </cell>
          <cell r="Y14" t="str">
            <v>Baja</v>
          </cell>
        </row>
        <row r="15">
          <cell r="B15" t="str">
            <v xml:space="preserve">Corrupción: El recurso humano que se contrate para la ejecución del proyecto no esté ajustado a los requerimientos previo del contratista </v>
          </cell>
          <cell r="H15">
            <v>10</v>
          </cell>
          <cell r="J15" t="str">
            <v>Baja</v>
          </cell>
          <cell r="V15">
            <v>1</v>
          </cell>
          <cell r="W15">
            <v>0</v>
          </cell>
          <cell r="X15">
            <v>5</v>
          </cell>
          <cell r="Y15" t="str">
            <v>Baja</v>
          </cell>
        </row>
        <row r="16">
          <cell r="A16" t="str">
            <v>R5</v>
          </cell>
          <cell r="H16">
            <v>0</v>
          </cell>
          <cell r="J16" t="str">
            <v>Alto</v>
          </cell>
          <cell r="V16">
            <v>1</v>
          </cell>
          <cell r="W16">
            <v>1</v>
          </cell>
          <cell r="X16">
            <v>0</v>
          </cell>
          <cell r="Y16" t="str">
            <v>Baja</v>
          </cell>
        </row>
        <row r="17">
          <cell r="B17" t="str">
            <v>Corrpción en la contratación de bienes y servicios</v>
          </cell>
          <cell r="H17">
            <v>10</v>
          </cell>
          <cell r="J17" t="str">
            <v>Baja</v>
          </cell>
          <cell r="V17">
            <v>1</v>
          </cell>
          <cell r="W17">
            <v>0</v>
          </cell>
          <cell r="X17">
            <v>5</v>
          </cell>
          <cell r="Y17" t="str">
            <v>Baja</v>
          </cell>
        </row>
      </sheetData>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Pt-Obj-Ind"/>
      <sheetName val="MATRIZ VALORACION DE RIESGO"/>
      <sheetName val="P-Obj-Ind"/>
      <sheetName val="MAPA DE RIESGO"/>
    </sheetNames>
    <sheetDataSet>
      <sheetData sheetId="0"/>
      <sheetData sheetId="1">
        <row r="14">
          <cell r="A14" t="str">
            <v>R1</v>
          </cell>
          <cell r="F14">
            <v>2</v>
          </cell>
          <cell r="G14">
            <v>4</v>
          </cell>
          <cell r="H14">
            <v>0</v>
          </cell>
          <cell r="J14" t="str">
            <v>Alto</v>
          </cell>
          <cell r="AQ14">
            <v>1</v>
          </cell>
          <cell r="AR14">
            <v>3</v>
          </cell>
          <cell r="AS14">
            <v>0</v>
          </cell>
          <cell r="AT14" t="str">
            <v>Moderada</v>
          </cell>
        </row>
        <row r="16">
          <cell r="A16" t="str">
            <v>R2</v>
          </cell>
          <cell r="F16">
            <v>3</v>
          </cell>
          <cell r="G16">
            <v>4</v>
          </cell>
          <cell r="H16">
            <v>0</v>
          </cell>
          <cell r="J16" t="str">
            <v>Extrema</v>
          </cell>
          <cell r="AQ16">
            <v>1</v>
          </cell>
          <cell r="AR16">
            <v>2</v>
          </cell>
          <cell r="AS16">
            <v>0</v>
          </cell>
          <cell r="AT16" t="str">
            <v>Baja</v>
          </cell>
        </row>
        <row r="19">
          <cell r="A19" t="str">
            <v>R3</v>
          </cell>
          <cell r="F19">
            <v>2</v>
          </cell>
          <cell r="G19">
            <v>4</v>
          </cell>
          <cell r="H19">
            <v>0</v>
          </cell>
          <cell r="J19" t="str">
            <v>Alto</v>
          </cell>
          <cell r="AQ19">
            <v>1</v>
          </cell>
          <cell r="AR19">
            <v>2</v>
          </cell>
          <cell r="AS19">
            <v>0</v>
          </cell>
          <cell r="AT19" t="str">
            <v>Baja</v>
          </cell>
        </row>
        <row r="24">
          <cell r="A24" t="str">
            <v>R4</v>
          </cell>
          <cell r="F24">
            <v>3</v>
          </cell>
          <cell r="G24">
            <v>0</v>
          </cell>
          <cell r="H24">
            <v>10</v>
          </cell>
          <cell r="J24" t="str">
            <v>Alto</v>
          </cell>
          <cell r="AQ24">
            <v>2</v>
          </cell>
          <cell r="AR24">
            <v>0</v>
          </cell>
          <cell r="AS24">
            <v>5</v>
          </cell>
          <cell r="AT24" t="str">
            <v>Baja</v>
          </cell>
        </row>
      </sheetData>
      <sheetData sheetId="2"/>
      <sheetData sheetId="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Pt-Obj-Ind"/>
      <sheetName val="MATRIZ VALORACION DE RIESGO"/>
      <sheetName val="P-Obj-Ind"/>
      <sheetName val="MAPA DE RIESGO"/>
    </sheetNames>
    <sheetDataSet>
      <sheetData sheetId="0"/>
      <sheetData sheetId="1">
        <row r="7">
          <cell r="B7" t="str">
            <v>Evaluación y Control</v>
          </cell>
          <cell r="C7">
            <v>0</v>
          </cell>
          <cell r="D7">
            <v>0</v>
          </cell>
          <cell r="E7">
            <v>0</v>
          </cell>
          <cell r="F7">
            <v>0</v>
          </cell>
          <cell r="G7">
            <v>0</v>
          </cell>
          <cell r="H7">
            <v>0</v>
          </cell>
          <cell r="I7">
            <v>0</v>
          </cell>
          <cell r="J7">
            <v>0</v>
          </cell>
          <cell r="K7">
            <v>0</v>
          </cell>
          <cell r="L7">
            <v>0</v>
          </cell>
          <cell r="M7">
            <v>0</v>
          </cell>
          <cell r="N7">
            <v>0</v>
          </cell>
          <cell r="O7">
            <v>0</v>
          </cell>
          <cell r="P7">
            <v>0</v>
          </cell>
          <cell r="Q7">
            <v>0</v>
          </cell>
          <cell r="R7">
            <v>0</v>
          </cell>
          <cell r="S7">
            <v>0</v>
          </cell>
          <cell r="T7">
            <v>0</v>
          </cell>
          <cell r="U7">
            <v>0</v>
          </cell>
          <cell r="V7">
            <v>0</v>
          </cell>
          <cell r="W7">
            <v>0</v>
          </cell>
          <cell r="X7">
            <v>0</v>
          </cell>
          <cell r="Y7">
            <v>0</v>
          </cell>
          <cell r="Z7">
            <v>0</v>
          </cell>
          <cell r="AA7">
            <v>0</v>
          </cell>
          <cell r="AB7">
            <v>0</v>
          </cell>
          <cell r="AC7">
            <v>0</v>
          </cell>
          <cell r="AD7">
            <v>0</v>
          </cell>
          <cell r="AE7">
            <v>0</v>
          </cell>
          <cell r="AF7">
            <v>0</v>
          </cell>
          <cell r="AG7">
            <v>0</v>
          </cell>
          <cell r="AH7">
            <v>0</v>
          </cell>
          <cell r="AI7">
            <v>0</v>
          </cell>
          <cell r="AJ7">
            <v>0</v>
          </cell>
          <cell r="AK7">
            <v>0</v>
          </cell>
          <cell r="AL7">
            <v>0</v>
          </cell>
          <cell r="AM7">
            <v>0</v>
          </cell>
          <cell r="AN7">
            <v>0</v>
          </cell>
          <cell r="AO7">
            <v>0</v>
          </cell>
          <cell r="AP7">
            <v>0</v>
          </cell>
          <cell r="AQ7">
            <v>0</v>
          </cell>
          <cell r="AR7">
            <v>0</v>
          </cell>
          <cell r="AS7">
            <v>0</v>
          </cell>
          <cell r="AT7">
            <v>0</v>
          </cell>
        </row>
        <row r="8">
          <cell r="B8" t="str">
            <v>Verificar si los procesos se realizan conforme a lo planificado con el propósito de detectar desviaciones, establecer tendencias y generar recomendaciones para orientar las acciones de mejoramiento de la organización</v>
          </cell>
          <cell r="C8">
            <v>0</v>
          </cell>
          <cell r="D8">
            <v>0</v>
          </cell>
          <cell r="E8">
            <v>0</v>
          </cell>
          <cell r="F8">
            <v>0</v>
          </cell>
          <cell r="G8">
            <v>0</v>
          </cell>
          <cell r="H8">
            <v>0</v>
          </cell>
          <cell r="I8">
            <v>0</v>
          </cell>
          <cell r="J8">
            <v>0</v>
          </cell>
          <cell r="K8">
            <v>0</v>
          </cell>
          <cell r="L8">
            <v>0</v>
          </cell>
          <cell r="M8">
            <v>0</v>
          </cell>
          <cell r="N8">
            <v>0</v>
          </cell>
          <cell r="O8">
            <v>0</v>
          </cell>
          <cell r="P8">
            <v>0</v>
          </cell>
          <cell r="Q8">
            <v>0</v>
          </cell>
          <cell r="R8">
            <v>0</v>
          </cell>
          <cell r="S8">
            <v>0</v>
          </cell>
          <cell r="T8">
            <v>0</v>
          </cell>
          <cell r="U8">
            <v>0</v>
          </cell>
          <cell r="V8">
            <v>0</v>
          </cell>
          <cell r="W8">
            <v>0</v>
          </cell>
          <cell r="X8">
            <v>0</v>
          </cell>
          <cell r="Y8">
            <v>0</v>
          </cell>
          <cell r="Z8">
            <v>0</v>
          </cell>
          <cell r="AA8">
            <v>0</v>
          </cell>
          <cell r="AB8">
            <v>0</v>
          </cell>
          <cell r="AC8">
            <v>0</v>
          </cell>
          <cell r="AD8">
            <v>0</v>
          </cell>
          <cell r="AE8">
            <v>0</v>
          </cell>
          <cell r="AF8">
            <v>0</v>
          </cell>
          <cell r="AG8">
            <v>0</v>
          </cell>
          <cell r="AH8">
            <v>0</v>
          </cell>
          <cell r="AI8">
            <v>0</v>
          </cell>
          <cell r="AJ8">
            <v>0</v>
          </cell>
          <cell r="AK8">
            <v>0</v>
          </cell>
          <cell r="AL8">
            <v>0</v>
          </cell>
          <cell r="AM8">
            <v>0</v>
          </cell>
          <cell r="AN8">
            <v>0</v>
          </cell>
          <cell r="AO8">
            <v>0</v>
          </cell>
          <cell r="AP8">
            <v>0</v>
          </cell>
          <cell r="AQ8">
            <v>0</v>
          </cell>
          <cell r="AR8">
            <v>0</v>
          </cell>
          <cell r="AS8">
            <v>0</v>
          </cell>
          <cell r="AT8">
            <v>0</v>
          </cell>
        </row>
        <row r="14">
          <cell r="A14" t="str">
            <v>R1</v>
          </cell>
          <cell r="F14">
            <v>4</v>
          </cell>
          <cell r="G14">
            <v>4</v>
          </cell>
          <cell r="H14">
            <v>0</v>
          </cell>
          <cell r="J14" t="str">
            <v>Extrema</v>
          </cell>
          <cell r="AQ14">
            <v>2</v>
          </cell>
          <cell r="AR14">
            <v>2</v>
          </cell>
          <cell r="AS14">
            <v>0</v>
          </cell>
          <cell r="AT14" t="str">
            <v>Baja</v>
          </cell>
        </row>
        <row r="16">
          <cell r="A16" t="str">
            <v>R2</v>
          </cell>
          <cell r="F16">
            <v>4</v>
          </cell>
          <cell r="G16">
            <v>4</v>
          </cell>
          <cell r="H16">
            <v>0</v>
          </cell>
          <cell r="J16" t="str">
            <v>Extrema</v>
          </cell>
          <cell r="AQ16">
            <v>2</v>
          </cell>
          <cell r="AR16">
            <v>2</v>
          </cell>
          <cell r="AS16">
            <v>0</v>
          </cell>
          <cell r="AT16" t="str">
            <v>Baja</v>
          </cell>
        </row>
        <row r="19">
          <cell r="A19" t="str">
            <v>R3</v>
          </cell>
          <cell r="F19">
            <v>3</v>
          </cell>
          <cell r="G19">
            <v>0</v>
          </cell>
          <cell r="H19">
            <v>20</v>
          </cell>
          <cell r="J19" t="str">
            <v>Extrema</v>
          </cell>
          <cell r="AQ19">
            <v>2</v>
          </cell>
          <cell r="AR19">
            <v>0</v>
          </cell>
          <cell r="AS19">
            <v>10</v>
          </cell>
          <cell r="AT19" t="str">
            <v>Alto</v>
          </cell>
        </row>
        <row r="21">
          <cell r="A21" t="str">
            <v>R4</v>
          </cell>
          <cell r="F21">
            <v>3</v>
          </cell>
          <cell r="G21">
            <v>0</v>
          </cell>
          <cell r="H21">
            <v>20</v>
          </cell>
          <cell r="J21" t="str">
            <v>Extrema</v>
          </cell>
          <cell r="AQ21">
            <v>2</v>
          </cell>
          <cell r="AR21">
            <v>0</v>
          </cell>
          <cell r="AS21">
            <v>10</v>
          </cell>
          <cell r="AT21" t="str">
            <v>Alto</v>
          </cell>
        </row>
      </sheetData>
      <sheetData sheetId="2"/>
      <sheetData sheetId="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Pt-Obj-Ind"/>
      <sheetName val="MATRIZ VALORACION DE RIESGO"/>
      <sheetName val="P-Obj-Ind"/>
      <sheetName val="MAPA DE RIESGO"/>
    </sheetNames>
    <sheetDataSet>
      <sheetData sheetId="0"/>
      <sheetData sheetId="1">
        <row r="7">
          <cell r="B7" t="str">
            <v>GESTION FINANCIERA (ACTIVOS FIJOS)</v>
          </cell>
          <cell r="C7">
            <v>0</v>
          </cell>
          <cell r="D7">
            <v>0</v>
          </cell>
          <cell r="E7">
            <v>0</v>
          </cell>
          <cell r="F7">
            <v>0</v>
          </cell>
          <cell r="G7">
            <v>0</v>
          </cell>
          <cell r="H7">
            <v>0</v>
          </cell>
          <cell r="I7">
            <v>0</v>
          </cell>
          <cell r="J7">
            <v>0</v>
          </cell>
          <cell r="K7">
            <v>0</v>
          </cell>
          <cell r="L7">
            <v>0</v>
          </cell>
          <cell r="M7">
            <v>0</v>
          </cell>
          <cell r="N7">
            <v>0</v>
          </cell>
          <cell r="O7">
            <v>0</v>
          </cell>
          <cell r="P7">
            <v>0</v>
          </cell>
          <cell r="Q7">
            <v>0</v>
          </cell>
          <cell r="R7">
            <v>0</v>
          </cell>
          <cell r="S7">
            <v>0</v>
          </cell>
          <cell r="T7">
            <v>0</v>
          </cell>
          <cell r="U7">
            <v>0</v>
          </cell>
          <cell r="V7">
            <v>0</v>
          </cell>
          <cell r="W7">
            <v>0</v>
          </cell>
          <cell r="X7">
            <v>0</v>
          </cell>
          <cell r="Y7">
            <v>0</v>
          </cell>
        </row>
        <row r="8">
          <cell r="B8" t="str">
            <v>Verificar que los activos fijos recibidos del proveedor reúnan las condiciones establecidas en las órdenes de compra con respecto a calidad, tipo y especificaciones.</v>
          </cell>
          <cell r="C8">
            <v>0</v>
          </cell>
          <cell r="D8">
            <v>0</v>
          </cell>
          <cell r="E8">
            <v>0</v>
          </cell>
          <cell r="F8">
            <v>0</v>
          </cell>
          <cell r="G8">
            <v>0</v>
          </cell>
          <cell r="H8">
            <v>0</v>
          </cell>
          <cell r="I8">
            <v>0</v>
          </cell>
          <cell r="J8">
            <v>0</v>
          </cell>
          <cell r="K8">
            <v>0</v>
          </cell>
          <cell r="L8">
            <v>0</v>
          </cell>
          <cell r="M8">
            <v>0</v>
          </cell>
          <cell r="N8">
            <v>0</v>
          </cell>
          <cell r="O8">
            <v>0</v>
          </cell>
          <cell r="P8">
            <v>0</v>
          </cell>
          <cell r="Q8">
            <v>0</v>
          </cell>
          <cell r="R8">
            <v>0</v>
          </cell>
          <cell r="S8">
            <v>0</v>
          </cell>
          <cell r="T8">
            <v>0</v>
          </cell>
          <cell r="U8">
            <v>0</v>
          </cell>
          <cell r="V8">
            <v>0</v>
          </cell>
          <cell r="W8">
            <v>0</v>
          </cell>
          <cell r="X8">
            <v>0</v>
          </cell>
          <cell r="Y8">
            <v>0</v>
          </cell>
        </row>
        <row r="12">
          <cell r="A12" t="str">
            <v>R1</v>
          </cell>
          <cell r="F12">
            <v>2</v>
          </cell>
          <cell r="G12">
            <v>4</v>
          </cell>
          <cell r="H12">
            <v>0</v>
          </cell>
          <cell r="J12" t="str">
            <v>Alto</v>
          </cell>
          <cell r="V12">
            <v>1</v>
          </cell>
          <cell r="W12">
            <v>2</v>
          </cell>
          <cell r="X12">
            <v>0</v>
          </cell>
          <cell r="Y12" t="str">
            <v>Baja</v>
          </cell>
        </row>
        <row r="13">
          <cell r="A13" t="str">
            <v>R2</v>
          </cell>
          <cell r="F13">
            <v>4</v>
          </cell>
          <cell r="G13">
            <v>3</v>
          </cell>
          <cell r="H13">
            <v>0</v>
          </cell>
          <cell r="J13" t="str">
            <v>Alto</v>
          </cell>
          <cell r="V13">
            <v>3</v>
          </cell>
          <cell r="W13">
            <v>2</v>
          </cell>
          <cell r="X13">
            <v>0</v>
          </cell>
          <cell r="Y13" t="str">
            <v>Moderada</v>
          </cell>
        </row>
        <row r="14">
          <cell r="A14" t="str">
            <v>R3</v>
          </cell>
          <cell r="F14">
            <v>4</v>
          </cell>
          <cell r="G14">
            <v>4</v>
          </cell>
          <cell r="H14">
            <v>0</v>
          </cell>
          <cell r="J14" t="str">
            <v>Extrema</v>
          </cell>
          <cell r="V14">
            <v>3</v>
          </cell>
          <cell r="W14">
            <v>3</v>
          </cell>
          <cell r="X14">
            <v>0</v>
          </cell>
          <cell r="Y14" t="str">
            <v>Alto</v>
          </cell>
        </row>
        <row r="15">
          <cell r="A15" t="str">
            <v>R4</v>
          </cell>
          <cell r="F15">
            <v>4</v>
          </cell>
          <cell r="G15">
            <v>4</v>
          </cell>
          <cell r="H15">
            <v>0</v>
          </cell>
          <cell r="J15" t="str">
            <v>Extrema</v>
          </cell>
          <cell r="V15">
            <v>3</v>
          </cell>
          <cell r="W15">
            <v>3</v>
          </cell>
          <cell r="X15">
            <v>0</v>
          </cell>
          <cell r="Y15" t="str">
            <v>Alto</v>
          </cell>
        </row>
        <row r="16">
          <cell r="A16" t="str">
            <v>R5</v>
          </cell>
          <cell r="F16">
            <v>3</v>
          </cell>
          <cell r="G16">
            <v>3</v>
          </cell>
          <cell r="H16">
            <v>0</v>
          </cell>
          <cell r="J16" t="str">
            <v>Alto</v>
          </cell>
          <cell r="V16">
            <v>1</v>
          </cell>
          <cell r="W16">
            <v>1</v>
          </cell>
          <cell r="X16">
            <v>0</v>
          </cell>
          <cell r="Y16" t="str">
            <v>Baja</v>
          </cell>
        </row>
        <row r="17">
          <cell r="A17" t="str">
            <v>R6</v>
          </cell>
          <cell r="F17">
            <v>3</v>
          </cell>
          <cell r="G17">
            <v>4</v>
          </cell>
          <cell r="H17">
            <v>0</v>
          </cell>
          <cell r="J17" t="str">
            <v>Extrema</v>
          </cell>
          <cell r="V17">
            <v>1</v>
          </cell>
          <cell r="W17">
            <v>2</v>
          </cell>
          <cell r="X17">
            <v>0</v>
          </cell>
          <cell r="Y17" t="str">
            <v>Baja</v>
          </cell>
        </row>
        <row r="18">
          <cell r="A18" t="str">
            <v>R7</v>
          </cell>
          <cell r="F18">
            <v>3</v>
          </cell>
          <cell r="G18">
            <v>0</v>
          </cell>
          <cell r="H18">
            <v>10</v>
          </cell>
          <cell r="J18" t="str">
            <v>Alto</v>
          </cell>
          <cell r="V18">
            <v>2</v>
          </cell>
          <cell r="W18">
            <v>0</v>
          </cell>
          <cell r="X18">
            <v>5</v>
          </cell>
          <cell r="Y18" t="str">
            <v>Baja</v>
          </cell>
        </row>
        <row r="19">
          <cell r="A19" t="str">
            <v>R8</v>
          </cell>
          <cell r="F19">
            <v>3</v>
          </cell>
          <cell r="G19">
            <v>3</v>
          </cell>
          <cell r="H19">
            <v>0</v>
          </cell>
          <cell r="J19" t="str">
            <v>Alto</v>
          </cell>
          <cell r="V19">
            <v>2</v>
          </cell>
          <cell r="W19">
            <v>2</v>
          </cell>
          <cell r="X19">
            <v>0</v>
          </cell>
          <cell r="Y19" t="str">
            <v>Baja</v>
          </cell>
        </row>
        <row r="20">
          <cell r="A20" t="str">
            <v>R9</v>
          </cell>
          <cell r="F20">
            <v>2</v>
          </cell>
          <cell r="G20">
            <v>3</v>
          </cell>
          <cell r="H20">
            <v>0</v>
          </cell>
          <cell r="J20" t="str">
            <v>Moderada</v>
          </cell>
          <cell r="V20">
            <v>1</v>
          </cell>
          <cell r="W20">
            <v>2</v>
          </cell>
          <cell r="X20">
            <v>0</v>
          </cell>
          <cell r="Y20" t="str">
            <v>Baja</v>
          </cell>
        </row>
        <row r="21">
          <cell r="A21" t="str">
            <v>R10</v>
          </cell>
          <cell r="F21">
            <v>3</v>
          </cell>
          <cell r="G21">
            <v>2</v>
          </cell>
          <cell r="H21">
            <v>0</v>
          </cell>
          <cell r="J21" t="str">
            <v>Moderada</v>
          </cell>
          <cell r="V21">
            <v>1</v>
          </cell>
          <cell r="W21">
            <v>2</v>
          </cell>
          <cell r="X21">
            <v>0</v>
          </cell>
          <cell r="Y21" t="str">
            <v>Baja</v>
          </cell>
        </row>
        <row r="22">
          <cell r="A22" t="str">
            <v>R11</v>
          </cell>
          <cell r="F22">
            <v>2</v>
          </cell>
          <cell r="G22">
            <v>2</v>
          </cell>
          <cell r="H22">
            <v>0</v>
          </cell>
          <cell r="J22" t="str">
            <v>Baja</v>
          </cell>
          <cell r="V22">
            <v>1</v>
          </cell>
          <cell r="W22">
            <v>1</v>
          </cell>
          <cell r="X22">
            <v>0</v>
          </cell>
          <cell r="Y22" t="str">
            <v>Baja</v>
          </cell>
        </row>
        <row r="23">
          <cell r="A23" t="str">
            <v>R12</v>
          </cell>
          <cell r="F23">
            <v>3</v>
          </cell>
          <cell r="G23">
            <v>2</v>
          </cell>
          <cell r="H23">
            <v>0</v>
          </cell>
          <cell r="J23" t="str">
            <v>Moderada</v>
          </cell>
          <cell r="V23">
            <v>1</v>
          </cell>
          <cell r="W23">
            <v>1</v>
          </cell>
          <cell r="X23">
            <v>0</v>
          </cell>
          <cell r="Y23" t="str">
            <v>Baja</v>
          </cell>
        </row>
        <row r="24">
          <cell r="A24" t="str">
            <v>R13</v>
          </cell>
          <cell r="F24">
            <v>4</v>
          </cell>
          <cell r="G24">
            <v>0</v>
          </cell>
          <cell r="H24">
            <v>10</v>
          </cell>
          <cell r="J24" t="str">
            <v>Alto</v>
          </cell>
          <cell r="V24">
            <v>3</v>
          </cell>
          <cell r="W24">
            <v>0</v>
          </cell>
          <cell r="X24">
            <v>5</v>
          </cell>
          <cell r="Y24" t="str">
            <v>Moderada</v>
          </cell>
        </row>
        <row r="25">
          <cell r="A25" t="str">
            <v>R14</v>
          </cell>
          <cell r="F25">
            <v>4</v>
          </cell>
          <cell r="G25">
            <v>0</v>
          </cell>
          <cell r="H25">
            <v>10</v>
          </cell>
          <cell r="J25" t="str">
            <v>Alto</v>
          </cell>
          <cell r="V25">
            <v>3</v>
          </cell>
          <cell r="W25">
            <v>0</v>
          </cell>
          <cell r="X25">
            <v>5</v>
          </cell>
          <cell r="Y25" t="str">
            <v>Moderada</v>
          </cell>
        </row>
        <row r="26">
          <cell r="A26" t="str">
            <v>R15</v>
          </cell>
          <cell r="F26">
            <v>3</v>
          </cell>
          <cell r="G26">
            <v>3</v>
          </cell>
          <cell r="H26">
            <v>0</v>
          </cell>
          <cell r="J26" t="str">
            <v>Moderada</v>
          </cell>
          <cell r="V26">
            <v>1</v>
          </cell>
          <cell r="W26">
            <v>1</v>
          </cell>
          <cell r="X26">
            <v>0</v>
          </cell>
          <cell r="Y26" t="str">
            <v>Baja</v>
          </cell>
        </row>
      </sheetData>
      <sheetData sheetId="2"/>
      <sheetData sheetId="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Pt-Obj-Ind"/>
      <sheetName val="MATRIZ VALORACION DE RIESGO"/>
      <sheetName val="P-Obj-Ind"/>
      <sheetName val="MAPA DE RIESGO"/>
    </sheetNames>
    <sheetDataSet>
      <sheetData sheetId="0"/>
      <sheetData sheetId="1">
        <row r="12">
          <cell r="A12">
            <v>0</v>
          </cell>
          <cell r="F12" t="str">
            <v>PROBABILIDAD</v>
          </cell>
          <cell r="H12" t="str">
            <v>IMPACTO RIESGO DE CORRUPCION</v>
          </cell>
          <cell r="J12">
            <v>0</v>
          </cell>
          <cell r="V12" t="str">
            <v>PROBABILIDAD</v>
          </cell>
          <cell r="X12" t="str">
            <v>IMPACTO RIESGO DE CORRUPCION</v>
          </cell>
          <cell r="Y12" t="str">
            <v>NUEVA EVALUACION</v>
          </cell>
        </row>
        <row r="13">
          <cell r="A13" t="str">
            <v>R1</v>
          </cell>
          <cell r="F13">
            <v>1</v>
          </cell>
          <cell r="G13">
            <v>0</v>
          </cell>
          <cell r="J13" t="str">
            <v>Moderada</v>
          </cell>
          <cell r="V13">
            <v>1</v>
          </cell>
          <cell r="W13">
            <v>0</v>
          </cell>
          <cell r="Y13" t="str">
            <v>Baja</v>
          </cell>
        </row>
        <row r="14">
          <cell r="A14" t="str">
            <v>R2</v>
          </cell>
          <cell r="F14">
            <v>5</v>
          </cell>
          <cell r="G14">
            <v>4</v>
          </cell>
          <cell r="J14" t="str">
            <v>Extrema</v>
          </cell>
          <cell r="V14">
            <v>5</v>
          </cell>
          <cell r="W14">
            <v>4</v>
          </cell>
          <cell r="Y14" t="str">
            <v>Extrema</v>
          </cell>
        </row>
        <row r="15">
          <cell r="A15" t="str">
            <v>R3</v>
          </cell>
          <cell r="F15">
            <v>2</v>
          </cell>
          <cell r="H15">
            <v>0</v>
          </cell>
          <cell r="J15" t="str">
            <v>Alto</v>
          </cell>
          <cell r="V15">
            <v>1</v>
          </cell>
          <cell r="X15">
            <v>0</v>
          </cell>
          <cell r="Y15" t="str">
            <v>Baja</v>
          </cell>
        </row>
        <row r="16">
          <cell r="A16" t="str">
            <v>R4</v>
          </cell>
          <cell r="F16">
            <v>5</v>
          </cell>
          <cell r="H16">
            <v>10</v>
          </cell>
          <cell r="J16" t="str">
            <v>Alto</v>
          </cell>
          <cell r="V16">
            <v>3</v>
          </cell>
          <cell r="X16">
            <v>5</v>
          </cell>
          <cell r="Y16" t="str">
            <v>Moderada</v>
          </cell>
        </row>
        <row r="17">
          <cell r="A17" t="str">
            <v>R5</v>
          </cell>
          <cell r="F17">
            <v>1</v>
          </cell>
          <cell r="G17">
            <v>0</v>
          </cell>
          <cell r="J17" t="str">
            <v>Alto</v>
          </cell>
          <cell r="V17">
            <v>1</v>
          </cell>
          <cell r="W17">
            <v>0</v>
          </cell>
          <cell r="Y17" t="str">
            <v>Baja</v>
          </cell>
        </row>
        <row r="18">
          <cell r="A18" t="str">
            <v>R6</v>
          </cell>
          <cell r="F18">
            <v>5</v>
          </cell>
          <cell r="G18">
            <v>4</v>
          </cell>
          <cell r="J18" t="str">
            <v>Extrema</v>
          </cell>
          <cell r="V18">
            <v>3</v>
          </cell>
          <cell r="Y18" t="str">
            <v>Moderada</v>
          </cell>
        </row>
        <row r="19">
          <cell r="A19" t="str">
            <v>R7</v>
          </cell>
          <cell r="F19">
            <v>5</v>
          </cell>
          <cell r="H19">
            <v>0</v>
          </cell>
          <cell r="J19" t="str">
            <v>Extrema</v>
          </cell>
          <cell r="V19">
            <v>4</v>
          </cell>
          <cell r="X19">
            <v>0</v>
          </cell>
          <cell r="Y19" t="str">
            <v>Alto</v>
          </cell>
        </row>
      </sheetData>
      <sheetData sheetId="2"/>
      <sheetData sheetId="3"/>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Pt-Obj-Ind"/>
      <sheetName val="MATRIZ VALORACION DE RIESGO"/>
      <sheetName val="P-Obj-Ind"/>
      <sheetName val="MAPA DE RIESGO"/>
    </sheetNames>
    <sheetDataSet>
      <sheetData sheetId="0" refreshError="1"/>
      <sheetData sheetId="1">
        <row r="7">
          <cell r="B7" t="str">
            <v>Gestión farmacéuica</v>
          </cell>
        </row>
        <row r="8">
          <cell r="B8" t="str">
            <v xml:space="preserve">Gestionar de forma oportuna y segura los medicamentos necesarios para el tratamiento y recuperación del paciente. </v>
          </cell>
        </row>
        <row r="12">
          <cell r="A12" t="str">
            <v>R1</v>
          </cell>
          <cell r="F12">
            <v>3</v>
          </cell>
          <cell r="G12">
            <v>3</v>
          </cell>
          <cell r="J12" t="str">
            <v>Alto</v>
          </cell>
          <cell r="V12">
            <v>1</v>
          </cell>
          <cell r="W12">
            <v>1</v>
          </cell>
          <cell r="Y12" t="str">
            <v>Baja</v>
          </cell>
        </row>
        <row r="13">
          <cell r="A13" t="str">
            <v>R2</v>
          </cell>
          <cell r="F13">
            <v>5</v>
          </cell>
          <cell r="G13">
            <v>4</v>
          </cell>
          <cell r="J13" t="str">
            <v>Extrema</v>
          </cell>
          <cell r="V13">
            <v>4</v>
          </cell>
          <cell r="W13">
            <v>3</v>
          </cell>
          <cell r="Y13" t="str">
            <v>Alto</v>
          </cell>
        </row>
        <row r="14">
          <cell r="A14" t="str">
            <v>R3</v>
          </cell>
          <cell r="F14">
            <v>3</v>
          </cell>
          <cell r="G14">
            <v>5</v>
          </cell>
          <cell r="J14" t="str">
            <v>Extrema</v>
          </cell>
          <cell r="V14">
            <v>1</v>
          </cell>
          <cell r="W14">
            <v>2</v>
          </cell>
          <cell r="Y14" t="str">
            <v>Baja</v>
          </cell>
        </row>
        <row r="15">
          <cell r="A15" t="str">
            <v>R4</v>
          </cell>
          <cell r="F15">
            <v>3</v>
          </cell>
          <cell r="G15">
            <v>4</v>
          </cell>
          <cell r="J15" t="str">
            <v>Extrema</v>
          </cell>
          <cell r="V15">
            <v>1</v>
          </cell>
          <cell r="W15">
            <v>2</v>
          </cell>
          <cell r="Y15" t="str">
            <v>Baja</v>
          </cell>
        </row>
        <row r="16">
          <cell r="A16" t="str">
            <v>R5</v>
          </cell>
          <cell r="F16">
            <v>5</v>
          </cell>
          <cell r="H16">
            <v>10</v>
          </cell>
          <cell r="J16" t="str">
            <v>Alto</v>
          </cell>
          <cell r="V16">
            <v>3</v>
          </cell>
          <cell r="X16">
            <v>5</v>
          </cell>
          <cell r="Y16" t="str">
            <v>Moderada</v>
          </cell>
        </row>
      </sheetData>
      <sheetData sheetId="2" refreshError="1"/>
      <sheetData sheetId="3"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Pt-Obj-Ind"/>
      <sheetName val="MATRIZ VALORACION DE RIESGO"/>
      <sheetName val="P-Obj-Ind"/>
      <sheetName val="MAPA DE RIESGO"/>
    </sheetNames>
    <sheetDataSet>
      <sheetData sheetId="0"/>
      <sheetData sheetId="1">
        <row r="7">
          <cell r="B7" t="str">
            <v>CENTRO DE INVESTIGACIONES</v>
          </cell>
          <cell r="C7">
            <v>0</v>
          </cell>
          <cell r="D7">
            <v>0</v>
          </cell>
          <cell r="E7">
            <v>0</v>
          </cell>
          <cell r="F7">
            <v>0</v>
          </cell>
          <cell r="G7">
            <v>0</v>
          </cell>
          <cell r="H7">
            <v>0</v>
          </cell>
          <cell r="I7">
            <v>0</v>
          </cell>
          <cell r="J7">
            <v>0</v>
          </cell>
          <cell r="K7">
            <v>0</v>
          </cell>
          <cell r="L7">
            <v>0</v>
          </cell>
          <cell r="M7">
            <v>0</v>
          </cell>
          <cell r="N7">
            <v>0</v>
          </cell>
          <cell r="O7">
            <v>0</v>
          </cell>
          <cell r="P7">
            <v>0</v>
          </cell>
          <cell r="Q7">
            <v>0</v>
          </cell>
          <cell r="R7">
            <v>0</v>
          </cell>
          <cell r="S7">
            <v>0</v>
          </cell>
          <cell r="T7">
            <v>0</v>
          </cell>
          <cell r="U7">
            <v>0</v>
          </cell>
          <cell r="V7">
            <v>0</v>
          </cell>
          <cell r="W7">
            <v>0</v>
          </cell>
          <cell r="X7">
            <v>0</v>
          </cell>
          <cell r="Y7">
            <v>0</v>
          </cell>
        </row>
        <row r="8">
          <cell r="B8" t="str">
            <v>Promover el desarrollo de Investigaciones científicas en las diferentes áreas de atención en salud mental con altos estándares de calidad ética y científica, brindando seguridad al usuario, con un talento humano competente, bajo el compromiso social, humano y científico.</v>
          </cell>
          <cell r="C8">
            <v>0</v>
          </cell>
          <cell r="D8">
            <v>0</v>
          </cell>
          <cell r="E8">
            <v>0</v>
          </cell>
          <cell r="F8">
            <v>0</v>
          </cell>
          <cell r="G8">
            <v>0</v>
          </cell>
          <cell r="H8">
            <v>0</v>
          </cell>
          <cell r="I8">
            <v>0</v>
          </cell>
          <cell r="J8">
            <v>0</v>
          </cell>
          <cell r="K8">
            <v>0</v>
          </cell>
          <cell r="L8">
            <v>0</v>
          </cell>
          <cell r="M8">
            <v>0</v>
          </cell>
          <cell r="N8">
            <v>0</v>
          </cell>
          <cell r="O8">
            <v>0</v>
          </cell>
          <cell r="P8">
            <v>0</v>
          </cell>
          <cell r="Q8">
            <v>0</v>
          </cell>
          <cell r="R8">
            <v>0</v>
          </cell>
          <cell r="S8">
            <v>0</v>
          </cell>
          <cell r="T8">
            <v>0</v>
          </cell>
          <cell r="U8">
            <v>0</v>
          </cell>
          <cell r="V8">
            <v>0</v>
          </cell>
          <cell r="W8">
            <v>0</v>
          </cell>
          <cell r="X8">
            <v>0</v>
          </cell>
          <cell r="Y8">
            <v>0</v>
          </cell>
        </row>
        <row r="12">
          <cell r="A12" t="str">
            <v>R1</v>
          </cell>
          <cell r="F12">
            <v>3</v>
          </cell>
          <cell r="G12">
            <v>4</v>
          </cell>
          <cell r="H12">
            <v>0</v>
          </cell>
          <cell r="J12" t="str">
            <v>Extrema</v>
          </cell>
          <cell r="V12">
            <v>1</v>
          </cell>
          <cell r="W12">
            <v>2</v>
          </cell>
          <cell r="X12">
            <v>0</v>
          </cell>
          <cell r="Y12" t="str">
            <v>Baja</v>
          </cell>
        </row>
        <row r="13">
          <cell r="A13" t="str">
            <v>R2</v>
          </cell>
          <cell r="F13">
            <v>3</v>
          </cell>
          <cell r="G13">
            <v>3</v>
          </cell>
          <cell r="H13">
            <v>0</v>
          </cell>
          <cell r="J13" t="str">
            <v>Alto</v>
          </cell>
          <cell r="V13">
            <v>1</v>
          </cell>
          <cell r="W13">
            <v>1</v>
          </cell>
          <cell r="X13">
            <v>0</v>
          </cell>
          <cell r="Y13" t="str">
            <v>Baja</v>
          </cell>
        </row>
        <row r="14">
          <cell r="A14" t="str">
            <v>R3</v>
          </cell>
          <cell r="F14">
            <v>1</v>
          </cell>
          <cell r="G14">
            <v>5</v>
          </cell>
          <cell r="H14">
            <v>0</v>
          </cell>
          <cell r="J14" t="str">
            <v>Alto</v>
          </cell>
          <cell r="V14">
            <v>1</v>
          </cell>
          <cell r="W14">
            <v>1</v>
          </cell>
          <cell r="X14">
            <v>0</v>
          </cell>
          <cell r="Y14" t="str">
            <v>Baja</v>
          </cell>
        </row>
        <row r="15">
          <cell r="A15" t="str">
            <v>R4</v>
          </cell>
          <cell r="F15">
            <v>4</v>
          </cell>
          <cell r="G15">
            <v>0</v>
          </cell>
          <cell r="H15">
            <v>10</v>
          </cell>
          <cell r="J15" t="str">
            <v>Alto</v>
          </cell>
          <cell r="V15">
            <v>2</v>
          </cell>
          <cell r="W15">
            <v>0</v>
          </cell>
          <cell r="X15">
            <v>5</v>
          </cell>
          <cell r="Y15" t="str">
            <v>Moderada</v>
          </cell>
        </row>
        <row r="16">
          <cell r="A16" t="str">
            <v>R5</v>
          </cell>
          <cell r="F16">
            <v>1</v>
          </cell>
          <cell r="G16">
            <v>4</v>
          </cell>
          <cell r="H16">
            <v>0</v>
          </cell>
          <cell r="J16" t="str">
            <v>Alto</v>
          </cell>
          <cell r="V16">
            <v>1</v>
          </cell>
          <cell r="W16">
            <v>2</v>
          </cell>
          <cell r="X16">
            <v>0</v>
          </cell>
          <cell r="Y16" t="str">
            <v>Baja</v>
          </cell>
        </row>
        <row r="17">
          <cell r="A17" t="str">
            <v>R6</v>
          </cell>
          <cell r="F17">
            <v>1</v>
          </cell>
          <cell r="G17">
            <v>4</v>
          </cell>
          <cell r="H17">
            <v>0</v>
          </cell>
          <cell r="J17" t="str">
            <v>Moderada</v>
          </cell>
          <cell r="V17">
            <v>1</v>
          </cell>
          <cell r="W17">
            <v>2</v>
          </cell>
          <cell r="X17">
            <v>0</v>
          </cell>
          <cell r="Y17" t="str">
            <v>Baja</v>
          </cell>
        </row>
        <row r="18">
          <cell r="A18" t="str">
            <v>R7</v>
          </cell>
          <cell r="F18">
            <v>3</v>
          </cell>
          <cell r="G18">
            <v>3</v>
          </cell>
          <cell r="H18">
            <v>0</v>
          </cell>
          <cell r="J18" t="str">
            <v>Alto</v>
          </cell>
          <cell r="V18">
            <v>1</v>
          </cell>
          <cell r="W18">
            <v>1</v>
          </cell>
          <cell r="X18">
            <v>0</v>
          </cell>
          <cell r="Y18" t="str">
            <v>Baja</v>
          </cell>
        </row>
        <row r="19">
          <cell r="A19" t="str">
            <v>R8</v>
          </cell>
          <cell r="F19">
            <v>1</v>
          </cell>
          <cell r="G19">
            <v>2</v>
          </cell>
          <cell r="H19">
            <v>0</v>
          </cell>
          <cell r="J19" t="str">
            <v>Baja</v>
          </cell>
          <cell r="V19">
            <v>1</v>
          </cell>
          <cell r="W19">
            <v>1</v>
          </cell>
          <cell r="X19">
            <v>0</v>
          </cell>
          <cell r="Y19" t="str">
            <v>Baja</v>
          </cell>
        </row>
        <row r="20">
          <cell r="A20" t="str">
            <v>R9</v>
          </cell>
          <cell r="F20">
            <v>3</v>
          </cell>
          <cell r="G20">
            <v>0</v>
          </cell>
          <cell r="H20">
            <v>10</v>
          </cell>
          <cell r="J20" t="str">
            <v>Alto</v>
          </cell>
          <cell r="V20">
            <v>1</v>
          </cell>
          <cell r="W20">
            <v>0</v>
          </cell>
          <cell r="X20">
            <v>5</v>
          </cell>
          <cell r="Y20" t="str">
            <v>Moderada</v>
          </cell>
        </row>
      </sheetData>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11.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drawing" Target="../drawings/drawing5.xml"/></Relationships>
</file>

<file path=xl/worksheets/_rels/sheet13.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drawing" Target="../drawings/drawing6.xml"/></Relationships>
</file>

<file path=xl/worksheets/_rels/sheet15.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drawing" Target="../drawings/drawing7.xml"/></Relationships>
</file>

<file path=xl/worksheets/_rels/sheet17.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drawing" Target="../drawings/drawing8.xml"/></Relationships>
</file>

<file path=xl/worksheets/_rels/sheet19.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drawing" Target="../drawings/drawing9.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1.xml"/></Relationships>
</file>

<file path=xl/worksheets/_rels/sheet21.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drawing" Target="../drawings/drawing10.xml"/></Relationships>
</file>

<file path=xl/worksheets/_rels/sheet23.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drawing" Target="../drawings/drawing11.xml"/></Relationships>
</file>

<file path=xl/worksheets/_rels/sheet25.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drawing" Target="../drawings/drawing12.xml"/></Relationships>
</file>

<file path=xl/worksheets/_rels/sheet27.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drawing" Target="../drawings/drawing13.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29.xml.rels><?xml version="1.0" encoding="UTF-8" standalone="yes"?>
<Relationships xmlns="http://schemas.openxmlformats.org/package/2006/relationships"><Relationship Id="rId2" Type="http://schemas.openxmlformats.org/officeDocument/2006/relationships/comments" Target="../comments15.xml"/><Relationship Id="rId1" Type="http://schemas.openxmlformats.org/officeDocument/2006/relationships/vmlDrawing" Target="../drawings/vmlDrawing15.vml"/></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3.xml"/></Relationships>
</file>

<file path=xl/worksheets/_rels/sheet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543"/>
  <sheetViews>
    <sheetView zoomScale="90" zoomScaleNormal="90" zoomScalePageLayoutView="90" workbookViewId="0">
      <pane xSplit="4" ySplit="2" topLeftCell="E109" activePane="bottomRight" state="frozen"/>
      <selection pane="topRight" activeCell="E1" sqref="E1"/>
      <selection pane="bottomLeft" activeCell="A3" sqref="A3"/>
      <selection pane="bottomRight" activeCell="A103" sqref="A103:A118"/>
    </sheetView>
  </sheetViews>
  <sheetFormatPr baseColWidth="10" defaultColWidth="10.85546875" defaultRowHeight="12.75" x14ac:dyDescent="0.25"/>
  <cols>
    <col min="1" max="2" width="16.7109375" style="16" customWidth="1"/>
    <col min="3" max="3" width="26.7109375" style="16" customWidth="1"/>
    <col min="4" max="4" width="17.85546875" style="13" customWidth="1"/>
    <col min="5" max="6" width="19.7109375" style="13" customWidth="1"/>
    <col min="7" max="7" width="12.7109375" style="13" customWidth="1"/>
    <col min="8" max="8" width="19.7109375" style="13" hidden="1" customWidth="1"/>
    <col min="9" max="9" width="12.7109375" style="13" hidden="1" customWidth="1"/>
    <col min="10" max="10" width="12.7109375" style="13" customWidth="1"/>
    <col min="11" max="14" width="20.7109375" style="13" customWidth="1"/>
    <col min="15" max="17" width="12.7109375" style="13" customWidth="1"/>
    <col min="18" max="18" width="15.7109375" style="13" customWidth="1"/>
    <col min="19" max="16384" width="10.85546875" style="13"/>
  </cols>
  <sheetData>
    <row r="1" spans="1:18" ht="15.75" customHeight="1" x14ac:dyDescent="0.25">
      <c r="A1" s="262" t="s">
        <v>282</v>
      </c>
      <c r="B1" s="262"/>
      <c r="C1" s="262"/>
      <c r="D1" s="262"/>
      <c r="E1" s="262"/>
      <c r="F1" s="262"/>
      <c r="G1" s="262"/>
      <c r="H1" s="262"/>
      <c r="I1" s="262"/>
      <c r="J1" s="262"/>
      <c r="K1" s="262"/>
      <c r="L1" s="262"/>
      <c r="M1" s="262"/>
      <c r="N1" s="262"/>
      <c r="O1" s="262"/>
      <c r="P1" s="262"/>
      <c r="Q1" s="262"/>
      <c r="R1" s="262"/>
    </row>
    <row r="2" spans="1:18" s="15" customFormat="1" ht="31.5" x14ac:dyDescent="0.25">
      <c r="A2" s="14" t="s">
        <v>4</v>
      </c>
      <c r="B2" s="14" t="s">
        <v>38</v>
      </c>
      <c r="C2" s="14" t="s">
        <v>39</v>
      </c>
      <c r="D2" s="14" t="s">
        <v>40</v>
      </c>
      <c r="E2" s="14" t="s">
        <v>42</v>
      </c>
      <c r="F2" s="14" t="s">
        <v>305</v>
      </c>
      <c r="G2" s="14" t="s">
        <v>296</v>
      </c>
      <c r="H2" s="14" t="s">
        <v>306</v>
      </c>
      <c r="I2" s="14" t="s">
        <v>296</v>
      </c>
      <c r="J2" s="14" t="s">
        <v>40</v>
      </c>
      <c r="K2" s="14" t="s">
        <v>297</v>
      </c>
      <c r="L2" s="43" t="s">
        <v>335</v>
      </c>
      <c r="M2" s="14" t="s">
        <v>298</v>
      </c>
      <c r="N2" s="14" t="s">
        <v>299</v>
      </c>
      <c r="O2" s="14" t="s">
        <v>300</v>
      </c>
      <c r="P2" s="14" t="s">
        <v>301</v>
      </c>
      <c r="Q2" s="14" t="s">
        <v>302</v>
      </c>
      <c r="R2" s="14" t="s">
        <v>303</v>
      </c>
    </row>
    <row r="3" spans="1:18" ht="63.75" x14ac:dyDescent="0.25">
      <c r="A3" s="233" t="s">
        <v>43</v>
      </c>
      <c r="B3" s="236" t="s">
        <v>44</v>
      </c>
      <c r="C3" s="236" t="s">
        <v>45</v>
      </c>
      <c r="D3" s="236" t="s">
        <v>46</v>
      </c>
      <c r="E3" s="28" t="s">
        <v>48</v>
      </c>
      <c r="F3" s="241" t="s">
        <v>309</v>
      </c>
      <c r="G3" s="241" t="s">
        <v>304</v>
      </c>
      <c r="H3" s="237" t="s">
        <v>47</v>
      </c>
      <c r="I3" s="263" t="s">
        <v>304</v>
      </c>
      <c r="J3" s="276">
        <v>0.9</v>
      </c>
      <c r="K3" s="50" t="s">
        <v>406</v>
      </c>
      <c r="L3" s="48" t="s">
        <v>679</v>
      </c>
      <c r="M3" s="48"/>
      <c r="N3" s="274" t="s">
        <v>341</v>
      </c>
      <c r="O3" s="48"/>
      <c r="P3" s="48"/>
      <c r="Q3" s="48"/>
      <c r="R3" s="48"/>
    </row>
    <row r="4" spans="1:18" ht="76.5" x14ac:dyDescent="0.25">
      <c r="A4" s="234"/>
      <c r="B4" s="236"/>
      <c r="C4" s="236"/>
      <c r="D4" s="236"/>
      <c r="E4" s="25" t="s">
        <v>49</v>
      </c>
      <c r="F4" s="241"/>
      <c r="G4" s="241"/>
      <c r="H4" s="238"/>
      <c r="I4" s="263"/>
      <c r="J4" s="277"/>
      <c r="K4" s="50" t="s">
        <v>407</v>
      </c>
      <c r="L4" s="48" t="s">
        <v>338</v>
      </c>
      <c r="M4" s="48"/>
      <c r="N4" s="275"/>
      <c r="O4" s="48"/>
      <c r="P4" s="48"/>
      <c r="Q4" s="48"/>
      <c r="R4" s="48"/>
    </row>
    <row r="5" spans="1:18" ht="94.5" customHeight="1" x14ac:dyDescent="0.25">
      <c r="A5" s="234"/>
      <c r="B5" s="236"/>
      <c r="C5" s="236"/>
      <c r="D5" s="236"/>
      <c r="E5" s="25" t="s">
        <v>50</v>
      </c>
      <c r="F5" s="241"/>
      <c r="G5" s="241"/>
      <c r="H5" s="238"/>
      <c r="I5" s="263"/>
      <c r="J5" s="277"/>
      <c r="K5" s="50" t="s">
        <v>408</v>
      </c>
      <c r="L5" s="48" t="s">
        <v>339</v>
      </c>
      <c r="M5" s="48"/>
      <c r="N5" s="275"/>
      <c r="O5" s="48"/>
      <c r="P5" s="48"/>
      <c r="Q5" s="48"/>
      <c r="R5" s="48"/>
    </row>
    <row r="6" spans="1:18" ht="63.75" x14ac:dyDescent="0.25">
      <c r="A6" s="234"/>
      <c r="B6" s="236"/>
      <c r="C6" s="236"/>
      <c r="D6" s="236"/>
      <c r="E6" s="25" t="s">
        <v>51</v>
      </c>
      <c r="F6" s="241"/>
      <c r="G6" s="241"/>
      <c r="H6" s="238"/>
      <c r="I6" s="263"/>
      <c r="J6" s="277"/>
      <c r="K6" s="50" t="s">
        <v>409</v>
      </c>
      <c r="L6" s="48" t="s">
        <v>340</v>
      </c>
      <c r="M6" s="48"/>
      <c r="N6" s="48"/>
      <c r="O6" s="48"/>
      <c r="P6" s="48"/>
      <c r="Q6" s="48"/>
      <c r="R6" s="48"/>
    </row>
    <row r="7" spans="1:18" ht="120" customHeight="1" x14ac:dyDescent="0.25">
      <c r="A7" s="234"/>
      <c r="B7" s="236"/>
      <c r="C7" s="236"/>
      <c r="D7" s="236"/>
      <c r="E7" s="25" t="s">
        <v>52</v>
      </c>
      <c r="F7" s="241"/>
      <c r="G7" s="241"/>
      <c r="H7" s="238"/>
      <c r="I7" s="263"/>
      <c r="J7" s="277"/>
      <c r="K7" s="50" t="s">
        <v>410</v>
      </c>
      <c r="L7" s="48" t="s">
        <v>379</v>
      </c>
      <c r="M7" s="48"/>
      <c r="N7" s="48"/>
      <c r="O7" s="48"/>
      <c r="P7" s="48"/>
      <c r="Q7" s="48"/>
      <c r="R7" s="48"/>
    </row>
    <row r="8" spans="1:18" ht="74.25" customHeight="1" x14ac:dyDescent="0.25">
      <c r="A8" s="234"/>
      <c r="B8" s="236"/>
      <c r="C8" s="236"/>
      <c r="D8" s="236"/>
      <c r="E8" s="25"/>
      <c r="F8" s="241"/>
      <c r="G8" s="241"/>
      <c r="H8" s="238"/>
      <c r="I8" s="263"/>
      <c r="J8" s="277"/>
      <c r="K8" s="50" t="s">
        <v>411</v>
      </c>
      <c r="L8" s="48" t="s">
        <v>380</v>
      </c>
      <c r="M8" s="48"/>
      <c r="N8" s="48"/>
      <c r="O8" s="48"/>
      <c r="P8" s="48"/>
      <c r="Q8" s="48"/>
      <c r="R8" s="48"/>
    </row>
    <row r="9" spans="1:18" ht="74.25" customHeight="1" x14ac:dyDescent="0.25">
      <c r="A9" s="234"/>
      <c r="B9" s="236"/>
      <c r="C9" s="236"/>
      <c r="D9" s="236"/>
      <c r="E9" s="25"/>
      <c r="F9" s="241"/>
      <c r="G9" s="241"/>
      <c r="H9" s="238"/>
      <c r="I9" s="263"/>
      <c r="J9" s="277"/>
      <c r="K9" s="50" t="s">
        <v>412</v>
      </c>
      <c r="L9" s="48" t="s">
        <v>342</v>
      </c>
      <c r="M9" s="48"/>
      <c r="N9" s="48"/>
      <c r="O9" s="48"/>
      <c r="P9" s="48"/>
      <c r="Q9" s="48"/>
      <c r="R9" s="48"/>
    </row>
    <row r="10" spans="1:18" ht="38.25" x14ac:dyDescent="0.25">
      <c r="A10" s="234"/>
      <c r="B10" s="236"/>
      <c r="C10" s="236"/>
      <c r="D10" s="236"/>
      <c r="E10" s="25"/>
      <c r="F10" s="241"/>
      <c r="G10" s="241"/>
      <c r="H10" s="238"/>
      <c r="I10" s="263"/>
      <c r="J10" s="277"/>
      <c r="K10" s="50" t="s">
        <v>413</v>
      </c>
      <c r="L10" s="48" t="s">
        <v>343</v>
      </c>
      <c r="M10" s="48"/>
      <c r="N10" s="48"/>
      <c r="O10" s="48"/>
      <c r="P10" s="48"/>
      <c r="Q10" s="48"/>
      <c r="R10" s="48"/>
    </row>
    <row r="11" spans="1:18" ht="63.75" x14ac:dyDescent="0.25">
      <c r="A11" s="234"/>
      <c r="B11" s="236"/>
      <c r="C11" s="236"/>
      <c r="D11" s="236"/>
      <c r="E11" s="25"/>
      <c r="F11" s="241"/>
      <c r="G11" s="241"/>
      <c r="H11" s="238"/>
      <c r="I11" s="263"/>
      <c r="J11" s="277"/>
      <c r="K11" s="50" t="s">
        <v>414</v>
      </c>
      <c r="L11" s="51" t="s">
        <v>344</v>
      </c>
      <c r="M11" s="48"/>
      <c r="N11" s="48"/>
      <c r="O11" s="48"/>
      <c r="P11" s="48"/>
      <c r="Q11" s="48"/>
      <c r="R11" s="48"/>
    </row>
    <row r="12" spans="1:18" ht="63.75" x14ac:dyDescent="0.25">
      <c r="A12" s="234"/>
      <c r="B12" s="236"/>
      <c r="C12" s="236"/>
      <c r="D12" s="236"/>
      <c r="E12" s="25"/>
      <c r="F12" s="241"/>
      <c r="G12" s="241"/>
      <c r="H12" s="238"/>
      <c r="I12" s="263"/>
      <c r="J12" s="277"/>
      <c r="K12" s="50" t="s">
        <v>415</v>
      </c>
      <c r="L12" s="51" t="s">
        <v>336</v>
      </c>
      <c r="M12" s="48"/>
      <c r="N12" s="48"/>
      <c r="O12" s="48"/>
      <c r="P12" s="48"/>
      <c r="Q12" s="48"/>
      <c r="R12" s="48"/>
    </row>
    <row r="13" spans="1:18" ht="108" customHeight="1" x14ac:dyDescent="0.25">
      <c r="A13" s="234"/>
      <c r="B13" s="236"/>
      <c r="C13" s="236"/>
      <c r="D13" s="236"/>
      <c r="E13" s="25"/>
      <c r="F13" s="241"/>
      <c r="G13" s="241"/>
      <c r="H13" s="238"/>
      <c r="I13" s="263"/>
      <c r="J13" s="277"/>
      <c r="K13" s="50" t="s">
        <v>416</v>
      </c>
      <c r="L13" s="48" t="s">
        <v>345</v>
      </c>
      <c r="M13" s="48"/>
      <c r="N13" s="48"/>
      <c r="O13" s="48"/>
      <c r="P13" s="48"/>
      <c r="Q13" s="48"/>
      <c r="R13" s="48"/>
    </row>
    <row r="14" spans="1:18" ht="50.25" customHeight="1" x14ac:dyDescent="0.25">
      <c r="A14" s="234"/>
      <c r="B14" s="236"/>
      <c r="C14" s="236"/>
      <c r="D14" s="236"/>
      <c r="E14" s="25"/>
      <c r="F14" s="241"/>
      <c r="G14" s="241"/>
      <c r="H14" s="238"/>
      <c r="I14" s="263"/>
      <c r="J14" s="277"/>
      <c r="K14" s="50" t="s">
        <v>417</v>
      </c>
      <c r="L14" s="48" t="s">
        <v>337</v>
      </c>
      <c r="M14" s="48"/>
      <c r="N14" s="48"/>
      <c r="O14" s="48"/>
      <c r="P14" s="48"/>
      <c r="Q14" s="48"/>
      <c r="R14" s="48"/>
    </row>
    <row r="15" spans="1:18" ht="63.75" x14ac:dyDescent="0.25">
      <c r="A15" s="234"/>
      <c r="B15" s="236"/>
      <c r="C15" s="236"/>
      <c r="D15" s="236"/>
      <c r="E15" s="25"/>
      <c r="F15" s="241"/>
      <c r="G15" s="241"/>
      <c r="H15" s="238"/>
      <c r="I15" s="263"/>
      <c r="J15" s="277"/>
      <c r="K15" s="50" t="s">
        <v>418</v>
      </c>
      <c r="L15" s="48" t="s">
        <v>346</v>
      </c>
      <c r="M15" s="48"/>
      <c r="N15" s="48"/>
      <c r="O15" s="48"/>
      <c r="P15" s="48"/>
      <c r="Q15" s="48"/>
      <c r="R15" s="48"/>
    </row>
    <row r="16" spans="1:18" ht="101.25" customHeight="1" x14ac:dyDescent="0.25">
      <c r="A16" s="234"/>
      <c r="B16" s="236"/>
      <c r="C16" s="236"/>
      <c r="D16" s="236"/>
      <c r="E16" s="25"/>
      <c r="F16" s="241"/>
      <c r="G16" s="241"/>
      <c r="H16" s="238"/>
      <c r="I16" s="263"/>
      <c r="J16" s="277"/>
      <c r="K16" s="50" t="s">
        <v>419</v>
      </c>
      <c r="L16" s="48" t="s">
        <v>347</v>
      </c>
      <c r="M16" s="48"/>
      <c r="N16" s="48"/>
      <c r="O16" s="48"/>
      <c r="P16" s="48"/>
      <c r="Q16" s="48"/>
      <c r="R16" s="48"/>
    </row>
    <row r="17" spans="1:18" ht="101.25" customHeight="1" x14ac:dyDescent="0.25">
      <c r="A17" s="234"/>
      <c r="B17" s="236"/>
      <c r="C17" s="236"/>
      <c r="D17" s="236"/>
      <c r="E17" s="25"/>
      <c r="F17" s="241"/>
      <c r="G17" s="241"/>
      <c r="H17" s="238"/>
      <c r="I17" s="263"/>
      <c r="J17" s="277"/>
      <c r="K17" s="50" t="s">
        <v>420</v>
      </c>
      <c r="L17" s="48" t="s">
        <v>348</v>
      </c>
      <c r="M17" s="48"/>
      <c r="N17" s="48"/>
      <c r="O17" s="48"/>
      <c r="P17" s="48"/>
      <c r="Q17" s="48"/>
      <c r="R17" s="48"/>
    </row>
    <row r="18" spans="1:18" ht="38.25" x14ac:dyDescent="0.25">
      <c r="A18" s="234"/>
      <c r="B18" s="236"/>
      <c r="C18" s="236"/>
      <c r="D18" s="236"/>
      <c r="E18" s="25"/>
      <c r="F18" s="241"/>
      <c r="G18" s="241"/>
      <c r="H18" s="238"/>
      <c r="I18" s="263"/>
      <c r="J18" s="277"/>
      <c r="K18" s="50" t="s">
        <v>421</v>
      </c>
      <c r="L18" s="48" t="s">
        <v>349</v>
      </c>
      <c r="M18" s="48"/>
      <c r="N18" s="48"/>
      <c r="O18" s="48"/>
      <c r="P18" s="48"/>
      <c r="Q18" s="48"/>
      <c r="R18" s="48"/>
    </row>
    <row r="19" spans="1:18" ht="74.25" customHeight="1" x14ac:dyDescent="0.25">
      <c r="A19" s="234"/>
      <c r="B19" s="236"/>
      <c r="C19" s="236"/>
      <c r="D19" s="236"/>
      <c r="E19" s="25"/>
      <c r="F19" s="241"/>
      <c r="G19" s="241"/>
      <c r="H19" s="238"/>
      <c r="I19" s="263"/>
      <c r="J19" s="277"/>
      <c r="K19" s="50" t="s">
        <v>422</v>
      </c>
      <c r="L19" s="48" t="s">
        <v>350</v>
      </c>
      <c r="M19" s="48"/>
      <c r="N19" s="48"/>
      <c r="O19" s="48"/>
      <c r="P19" s="48"/>
      <c r="Q19" s="48"/>
      <c r="R19" s="48"/>
    </row>
    <row r="20" spans="1:18" ht="56.25" customHeight="1" x14ac:dyDescent="0.25">
      <c r="A20" s="234"/>
      <c r="B20" s="236"/>
      <c r="C20" s="236"/>
      <c r="D20" s="236"/>
      <c r="E20" s="25"/>
      <c r="F20" s="241"/>
      <c r="G20" s="241"/>
      <c r="H20" s="238"/>
      <c r="I20" s="263"/>
      <c r="J20" s="277"/>
      <c r="K20" s="50" t="s">
        <v>398</v>
      </c>
      <c r="L20" s="48" t="s">
        <v>351</v>
      </c>
      <c r="M20" s="48"/>
      <c r="N20" s="48"/>
      <c r="O20" s="48"/>
      <c r="P20" s="48"/>
      <c r="Q20" s="48"/>
      <c r="R20" s="48"/>
    </row>
    <row r="21" spans="1:18" ht="52.5" customHeight="1" x14ac:dyDescent="0.25">
      <c r="A21" s="234"/>
      <c r="B21" s="236"/>
      <c r="C21" s="236"/>
      <c r="D21" s="236"/>
      <c r="E21" s="25"/>
      <c r="F21" s="241"/>
      <c r="G21" s="241"/>
      <c r="H21" s="238"/>
      <c r="I21" s="263"/>
      <c r="J21" s="277"/>
      <c r="K21" s="50" t="s">
        <v>399</v>
      </c>
      <c r="L21" s="48" t="s">
        <v>352</v>
      </c>
      <c r="M21" s="48"/>
      <c r="N21" s="48"/>
      <c r="O21" s="48"/>
      <c r="P21" s="48"/>
      <c r="Q21" s="48"/>
      <c r="R21" s="48"/>
    </row>
    <row r="22" spans="1:18" ht="38.25" x14ac:dyDescent="0.25">
      <c r="A22" s="234"/>
      <c r="B22" s="233" t="s">
        <v>53</v>
      </c>
      <c r="C22" s="233" t="s">
        <v>54</v>
      </c>
      <c r="D22" s="233" t="s">
        <v>55</v>
      </c>
      <c r="E22" s="25" t="s">
        <v>57</v>
      </c>
      <c r="F22" s="241"/>
      <c r="G22" s="241"/>
      <c r="H22" s="238" t="s">
        <v>56</v>
      </c>
      <c r="I22" s="263"/>
      <c r="J22" s="277"/>
      <c r="K22" s="50" t="s">
        <v>400</v>
      </c>
      <c r="L22" s="48" t="s">
        <v>353</v>
      </c>
      <c r="M22" s="48"/>
      <c r="N22" s="48"/>
      <c r="O22" s="48"/>
      <c r="P22" s="48"/>
      <c r="Q22" s="48"/>
      <c r="R22" s="48"/>
    </row>
    <row r="23" spans="1:18" ht="79.5" customHeight="1" x14ac:dyDescent="0.25">
      <c r="A23" s="234"/>
      <c r="B23" s="236"/>
      <c r="C23" s="236"/>
      <c r="D23" s="236"/>
      <c r="E23" s="25" t="s">
        <v>58</v>
      </c>
      <c r="F23" s="241"/>
      <c r="G23" s="241"/>
      <c r="H23" s="238"/>
      <c r="I23" s="263"/>
      <c r="J23" s="277"/>
      <c r="K23" s="50" t="s">
        <v>401</v>
      </c>
      <c r="L23" s="48" t="s">
        <v>354</v>
      </c>
      <c r="M23" s="48"/>
      <c r="N23" s="48"/>
      <c r="O23" s="48"/>
      <c r="P23" s="48"/>
      <c r="Q23" s="48"/>
      <c r="R23" s="48"/>
    </row>
    <row r="24" spans="1:18" ht="57.75" customHeight="1" x14ac:dyDescent="0.25">
      <c r="A24" s="234"/>
      <c r="B24" s="236"/>
      <c r="C24" s="236"/>
      <c r="D24" s="236"/>
      <c r="E24" s="25" t="s">
        <v>59</v>
      </c>
      <c r="F24" s="241"/>
      <c r="G24" s="241"/>
      <c r="H24" s="238"/>
      <c r="I24" s="263"/>
      <c r="J24" s="277"/>
      <c r="K24" s="50" t="s">
        <v>402</v>
      </c>
      <c r="L24" s="48" t="s">
        <v>355</v>
      </c>
      <c r="M24" s="48"/>
      <c r="N24" s="48"/>
      <c r="O24" s="48"/>
      <c r="P24" s="48"/>
      <c r="Q24" s="48"/>
      <c r="R24" s="48"/>
    </row>
    <row r="25" spans="1:18" ht="90" customHeight="1" x14ac:dyDescent="0.25">
      <c r="A25" s="234"/>
      <c r="B25" s="236"/>
      <c r="C25" s="236"/>
      <c r="D25" s="236"/>
      <c r="E25" s="25" t="s">
        <v>60</v>
      </c>
      <c r="F25" s="241"/>
      <c r="G25" s="241"/>
      <c r="H25" s="238"/>
      <c r="I25" s="263"/>
      <c r="J25" s="277"/>
      <c r="K25" s="50" t="s">
        <v>403</v>
      </c>
      <c r="L25" s="48" t="s">
        <v>356</v>
      </c>
      <c r="M25" s="48"/>
      <c r="N25" s="48"/>
      <c r="O25" s="48"/>
      <c r="P25" s="48"/>
      <c r="Q25" s="48"/>
      <c r="R25" s="48"/>
    </row>
    <row r="26" spans="1:18" ht="102" x14ac:dyDescent="0.25">
      <c r="A26" s="234"/>
      <c r="B26" s="236"/>
      <c r="C26" s="236"/>
      <c r="D26" s="236"/>
      <c r="E26" s="25" t="s">
        <v>61</v>
      </c>
      <c r="F26" s="241"/>
      <c r="G26" s="241"/>
      <c r="H26" s="238"/>
      <c r="I26" s="263"/>
      <c r="J26" s="277"/>
      <c r="K26" s="50" t="s">
        <v>404</v>
      </c>
      <c r="L26" s="48" t="s">
        <v>357</v>
      </c>
      <c r="M26" s="48"/>
      <c r="N26" s="48"/>
      <c r="O26" s="48"/>
      <c r="P26" s="48"/>
      <c r="Q26" s="48"/>
      <c r="R26" s="48"/>
    </row>
    <row r="27" spans="1:18" ht="84" customHeight="1" x14ac:dyDescent="0.25">
      <c r="A27" s="234"/>
      <c r="B27" s="236"/>
      <c r="C27" s="236"/>
      <c r="D27" s="236"/>
      <c r="E27" s="42"/>
      <c r="F27" s="241"/>
      <c r="G27" s="241"/>
      <c r="H27" s="238"/>
      <c r="I27" s="263"/>
      <c r="J27" s="277"/>
      <c r="K27" s="50" t="s">
        <v>405</v>
      </c>
      <c r="L27" s="48" t="s">
        <v>359</v>
      </c>
      <c r="M27" s="48"/>
      <c r="N27" s="48"/>
      <c r="O27" s="48"/>
      <c r="P27" s="48"/>
      <c r="Q27" s="48"/>
      <c r="R27" s="48"/>
    </row>
    <row r="28" spans="1:18" ht="92.25" customHeight="1" x14ac:dyDescent="0.25">
      <c r="A28" s="234"/>
      <c r="B28" s="236"/>
      <c r="C28" s="236"/>
      <c r="D28" s="236"/>
      <c r="E28" s="42"/>
      <c r="F28" s="241"/>
      <c r="G28" s="241"/>
      <c r="H28" s="238"/>
      <c r="I28" s="263"/>
      <c r="J28" s="277"/>
      <c r="K28" s="50"/>
      <c r="L28" s="48" t="s">
        <v>358</v>
      </c>
      <c r="M28" s="48"/>
      <c r="N28" s="48"/>
      <c r="O28" s="48"/>
      <c r="P28" s="48"/>
      <c r="Q28" s="48"/>
      <c r="R28" s="48"/>
    </row>
    <row r="29" spans="1:18" ht="132" customHeight="1" x14ac:dyDescent="0.25">
      <c r="A29" s="234"/>
      <c r="B29" s="233" t="s">
        <v>62</v>
      </c>
      <c r="C29" s="233" t="s">
        <v>63</v>
      </c>
      <c r="D29" s="233" t="s">
        <v>64</v>
      </c>
      <c r="E29" s="42" t="s">
        <v>66</v>
      </c>
      <c r="F29" s="241"/>
      <c r="G29" s="241"/>
      <c r="H29" s="238" t="s">
        <v>65</v>
      </c>
      <c r="I29" s="263"/>
      <c r="J29" s="277"/>
      <c r="K29" s="48"/>
      <c r="L29" s="48" t="s">
        <v>360</v>
      </c>
      <c r="M29" s="48"/>
      <c r="N29" s="48"/>
      <c r="O29" s="48"/>
      <c r="P29" s="48"/>
      <c r="Q29" s="48"/>
      <c r="R29" s="48"/>
    </row>
    <row r="30" spans="1:18" ht="63.75" x14ac:dyDescent="0.25">
      <c r="A30" s="234"/>
      <c r="B30" s="236"/>
      <c r="C30" s="236"/>
      <c r="D30" s="236"/>
      <c r="E30" s="42" t="s">
        <v>67</v>
      </c>
      <c r="F30" s="241"/>
      <c r="G30" s="241"/>
      <c r="H30" s="238"/>
      <c r="I30" s="263"/>
      <c r="J30" s="277"/>
      <c r="K30" s="48"/>
      <c r="L30" s="48" t="s">
        <v>361</v>
      </c>
      <c r="M30" s="48"/>
      <c r="N30" s="48"/>
      <c r="O30" s="48"/>
      <c r="P30" s="48"/>
      <c r="Q30" s="48"/>
      <c r="R30" s="48"/>
    </row>
    <row r="31" spans="1:18" ht="63.75" x14ac:dyDescent="0.25">
      <c r="A31" s="234"/>
      <c r="B31" s="236"/>
      <c r="C31" s="236"/>
      <c r="D31" s="236"/>
      <c r="E31" s="42" t="s">
        <v>68</v>
      </c>
      <c r="F31" s="241"/>
      <c r="G31" s="241"/>
      <c r="H31" s="238"/>
      <c r="I31" s="263"/>
      <c r="J31" s="277"/>
      <c r="K31" s="48"/>
      <c r="L31" s="48" t="s">
        <v>362</v>
      </c>
      <c r="M31" s="48"/>
      <c r="N31" s="48"/>
      <c r="O31" s="48"/>
      <c r="P31" s="48"/>
      <c r="Q31" s="48"/>
      <c r="R31" s="48"/>
    </row>
    <row r="32" spans="1:18" ht="87.75" customHeight="1" x14ac:dyDescent="0.25">
      <c r="A32" s="234"/>
      <c r="B32" s="236"/>
      <c r="C32" s="236"/>
      <c r="D32" s="236"/>
      <c r="E32" s="42"/>
      <c r="F32" s="241"/>
      <c r="G32" s="241"/>
      <c r="H32" s="238"/>
      <c r="I32" s="263"/>
      <c r="J32" s="277"/>
      <c r="K32" s="48"/>
      <c r="L32" s="48" t="s">
        <v>363</v>
      </c>
      <c r="M32" s="48"/>
      <c r="N32" s="48"/>
      <c r="O32" s="48"/>
      <c r="P32" s="48"/>
      <c r="Q32" s="48"/>
      <c r="R32" s="48"/>
    </row>
    <row r="33" spans="1:18" ht="76.5" x14ac:dyDescent="0.25">
      <c r="A33" s="234"/>
      <c r="B33" s="237"/>
      <c r="C33" s="237"/>
      <c r="D33" s="237"/>
      <c r="E33" s="40"/>
      <c r="F33" s="241"/>
      <c r="G33" s="241"/>
      <c r="H33" s="238"/>
      <c r="I33" s="263"/>
      <c r="J33" s="277"/>
      <c r="K33" s="48"/>
      <c r="L33" s="48" t="s">
        <v>364</v>
      </c>
      <c r="M33" s="48"/>
      <c r="N33" s="48"/>
      <c r="O33" s="48"/>
      <c r="P33" s="48"/>
      <c r="Q33" s="48"/>
      <c r="R33" s="48"/>
    </row>
    <row r="34" spans="1:18" ht="38.25" x14ac:dyDescent="0.25">
      <c r="A34" s="234"/>
      <c r="B34" s="239" t="s">
        <v>69</v>
      </c>
      <c r="C34" s="239" t="s">
        <v>70</v>
      </c>
      <c r="D34" s="239" t="s">
        <v>71</v>
      </c>
      <c r="E34" s="44" t="s">
        <v>73</v>
      </c>
      <c r="F34" s="241"/>
      <c r="G34" s="241"/>
      <c r="H34" s="238" t="s">
        <v>72</v>
      </c>
      <c r="I34" s="263"/>
      <c r="J34" s="277"/>
      <c r="K34" s="48"/>
      <c r="L34" s="52"/>
      <c r="M34" s="48"/>
      <c r="N34" s="48"/>
      <c r="O34" s="48"/>
      <c r="P34" s="48"/>
      <c r="Q34" s="48"/>
      <c r="R34" s="48"/>
    </row>
    <row r="35" spans="1:18" ht="38.25" x14ac:dyDescent="0.25">
      <c r="A35" s="234"/>
      <c r="B35" s="240"/>
      <c r="C35" s="240"/>
      <c r="D35" s="240"/>
      <c r="E35" s="45" t="s">
        <v>74</v>
      </c>
      <c r="F35" s="241"/>
      <c r="G35" s="241"/>
      <c r="H35" s="238"/>
      <c r="I35" s="263"/>
      <c r="J35" s="277"/>
      <c r="K35" s="48"/>
      <c r="L35" s="52"/>
      <c r="M35" s="48"/>
      <c r="N35" s="48"/>
      <c r="O35" s="48"/>
      <c r="P35" s="48"/>
      <c r="Q35" s="48"/>
      <c r="R35" s="48"/>
    </row>
    <row r="36" spans="1:18" ht="38.25" x14ac:dyDescent="0.25">
      <c r="A36" s="234"/>
      <c r="B36" s="240"/>
      <c r="C36" s="240"/>
      <c r="D36" s="240"/>
      <c r="E36" s="45" t="s">
        <v>75</v>
      </c>
      <c r="F36" s="241"/>
      <c r="G36" s="241"/>
      <c r="H36" s="238"/>
      <c r="I36" s="263"/>
      <c r="J36" s="277"/>
      <c r="K36" s="48"/>
      <c r="L36" s="52"/>
      <c r="M36" s="48"/>
      <c r="N36" s="48"/>
      <c r="O36" s="48"/>
      <c r="P36" s="48"/>
      <c r="Q36" s="48"/>
      <c r="R36" s="48"/>
    </row>
    <row r="37" spans="1:18" ht="38.25" x14ac:dyDescent="0.25">
      <c r="A37" s="234"/>
      <c r="B37" s="240"/>
      <c r="C37" s="240"/>
      <c r="D37" s="240"/>
      <c r="E37" s="45" t="s">
        <v>76</v>
      </c>
      <c r="F37" s="241"/>
      <c r="G37" s="241"/>
      <c r="H37" s="238"/>
      <c r="I37" s="263"/>
      <c r="J37" s="277"/>
      <c r="K37" s="48"/>
      <c r="L37" s="52"/>
      <c r="M37" s="48"/>
      <c r="N37" s="48"/>
      <c r="O37" s="48"/>
      <c r="P37" s="48"/>
      <c r="Q37" s="48"/>
      <c r="R37" s="48"/>
    </row>
    <row r="38" spans="1:18" ht="38.25" customHeight="1" x14ac:dyDescent="0.25">
      <c r="A38" s="234"/>
      <c r="B38" s="242" t="s">
        <v>77</v>
      </c>
      <c r="C38" s="242" t="s">
        <v>78</v>
      </c>
      <c r="D38" s="233" t="s">
        <v>79</v>
      </c>
      <c r="E38" s="26" t="s">
        <v>81</v>
      </c>
      <c r="F38" s="241"/>
      <c r="G38" s="241"/>
      <c r="H38" s="238" t="s">
        <v>80</v>
      </c>
      <c r="I38" s="261"/>
      <c r="J38" s="277"/>
      <c r="K38" s="48"/>
      <c r="L38" s="48" t="s">
        <v>365</v>
      </c>
      <c r="M38" s="48"/>
      <c r="N38" s="48"/>
      <c r="O38" s="48"/>
      <c r="P38" s="48"/>
      <c r="Q38" s="48"/>
      <c r="R38" s="48"/>
    </row>
    <row r="39" spans="1:18" ht="63" customHeight="1" x14ac:dyDescent="0.25">
      <c r="A39" s="234"/>
      <c r="B39" s="242"/>
      <c r="C39" s="242"/>
      <c r="D39" s="236"/>
      <c r="E39" s="26" t="s">
        <v>82</v>
      </c>
      <c r="F39" s="241"/>
      <c r="G39" s="241"/>
      <c r="H39" s="238"/>
      <c r="I39" s="261"/>
      <c r="J39" s="277"/>
      <c r="K39" s="48"/>
      <c r="L39" s="48" t="s">
        <v>366</v>
      </c>
      <c r="M39" s="48"/>
      <c r="N39" s="48"/>
      <c r="O39" s="48"/>
      <c r="P39" s="48"/>
      <c r="Q39" s="48"/>
      <c r="R39" s="48"/>
    </row>
    <row r="40" spans="1:18" ht="63.75" x14ac:dyDescent="0.25">
      <c r="A40" s="234"/>
      <c r="B40" s="242"/>
      <c r="C40" s="242"/>
      <c r="D40" s="236"/>
      <c r="E40" s="26" t="s">
        <v>83</v>
      </c>
      <c r="F40" s="241"/>
      <c r="G40" s="241"/>
      <c r="H40" s="238"/>
      <c r="I40" s="261"/>
      <c r="J40" s="277"/>
      <c r="K40" s="48"/>
      <c r="L40" s="48" t="s">
        <v>367</v>
      </c>
      <c r="M40" s="48"/>
      <c r="N40" s="48"/>
      <c r="O40" s="48"/>
      <c r="P40" s="48"/>
      <c r="Q40" s="48"/>
      <c r="R40" s="48"/>
    </row>
    <row r="41" spans="1:18" ht="89.25" x14ac:dyDescent="0.25">
      <c r="A41" s="234"/>
      <c r="B41" s="242"/>
      <c r="C41" s="242"/>
      <c r="D41" s="236"/>
      <c r="E41" s="26" t="s">
        <v>84</v>
      </c>
      <c r="F41" s="241"/>
      <c r="G41" s="241"/>
      <c r="H41" s="238"/>
      <c r="I41" s="261"/>
      <c r="J41" s="277"/>
      <c r="K41" s="48"/>
      <c r="L41" s="48" t="s">
        <v>368</v>
      </c>
      <c r="M41" s="48"/>
      <c r="N41" s="48"/>
      <c r="O41" s="48"/>
      <c r="P41" s="48"/>
      <c r="Q41" s="48"/>
      <c r="R41" s="48"/>
    </row>
    <row r="42" spans="1:18" ht="38.25" x14ac:dyDescent="0.25">
      <c r="A42" s="234"/>
      <c r="B42" s="242"/>
      <c r="C42" s="242"/>
      <c r="D42" s="236"/>
      <c r="E42" s="26" t="s">
        <v>85</v>
      </c>
      <c r="F42" s="241"/>
      <c r="G42" s="241"/>
      <c r="H42" s="238"/>
      <c r="I42" s="261"/>
      <c r="J42" s="277"/>
      <c r="K42" s="48"/>
      <c r="L42" s="48" t="s">
        <v>369</v>
      </c>
      <c r="M42" s="48"/>
      <c r="N42" s="48"/>
      <c r="O42" s="48"/>
      <c r="P42" s="48"/>
      <c r="Q42" s="48"/>
      <c r="R42" s="48"/>
    </row>
    <row r="43" spans="1:18" ht="51" x14ac:dyDescent="0.25">
      <c r="A43" s="234"/>
      <c r="B43" s="242"/>
      <c r="C43" s="242"/>
      <c r="D43" s="236"/>
      <c r="E43" s="26"/>
      <c r="F43" s="241"/>
      <c r="G43" s="241"/>
      <c r="H43" s="238"/>
      <c r="I43" s="261"/>
      <c r="J43" s="277"/>
      <c r="K43" s="48"/>
      <c r="L43" s="48" t="s">
        <v>371</v>
      </c>
      <c r="M43" s="48"/>
      <c r="N43" s="48"/>
      <c r="O43" s="48"/>
      <c r="P43" s="48"/>
      <c r="Q43" s="48"/>
      <c r="R43" s="48"/>
    </row>
    <row r="44" spans="1:18" ht="38.25" x14ac:dyDescent="0.25">
      <c r="A44" s="234"/>
      <c r="B44" s="242"/>
      <c r="C44" s="242"/>
      <c r="D44" s="236"/>
      <c r="E44" s="26"/>
      <c r="F44" s="241"/>
      <c r="G44" s="241"/>
      <c r="H44" s="238"/>
      <c r="I44" s="261"/>
      <c r="J44" s="277"/>
      <c r="K44" s="48"/>
      <c r="L44" s="48" t="s">
        <v>370</v>
      </c>
      <c r="M44" s="48"/>
      <c r="N44" s="48"/>
      <c r="O44" s="48"/>
      <c r="P44" s="48"/>
      <c r="Q44" s="48"/>
      <c r="R44" s="48"/>
    </row>
    <row r="45" spans="1:18" ht="76.5" x14ac:dyDescent="0.25">
      <c r="A45" s="234"/>
      <c r="B45" s="242"/>
      <c r="C45" s="242"/>
      <c r="D45" s="236"/>
      <c r="E45" s="26"/>
      <c r="F45" s="241"/>
      <c r="G45" s="241"/>
      <c r="H45" s="238"/>
      <c r="I45" s="261"/>
      <c r="J45" s="277"/>
      <c r="K45" s="48"/>
      <c r="L45" s="48" t="s">
        <v>372</v>
      </c>
      <c r="M45" s="48"/>
      <c r="N45" s="48"/>
      <c r="O45" s="48"/>
      <c r="P45" s="48"/>
      <c r="Q45" s="48"/>
      <c r="R45" s="48"/>
    </row>
    <row r="46" spans="1:18" ht="63.75" x14ac:dyDescent="0.25">
      <c r="A46" s="234"/>
      <c r="B46" s="242"/>
      <c r="C46" s="242"/>
      <c r="D46" s="236"/>
      <c r="E46" s="26"/>
      <c r="F46" s="241"/>
      <c r="G46" s="241"/>
      <c r="H46" s="238"/>
      <c r="I46" s="261"/>
      <c r="J46" s="277"/>
      <c r="K46" s="48"/>
      <c r="L46" s="48" t="s">
        <v>373</v>
      </c>
      <c r="M46" s="48"/>
      <c r="N46" s="48"/>
      <c r="O46" s="48"/>
      <c r="P46" s="48"/>
      <c r="Q46" s="48"/>
      <c r="R46" s="48"/>
    </row>
    <row r="47" spans="1:18" ht="51" x14ac:dyDescent="0.25">
      <c r="A47" s="234"/>
      <c r="B47" s="242"/>
      <c r="C47" s="242"/>
      <c r="D47" s="236"/>
      <c r="E47" s="26"/>
      <c r="F47" s="241"/>
      <c r="G47" s="241"/>
      <c r="H47" s="238"/>
      <c r="I47" s="261"/>
      <c r="J47" s="277"/>
      <c r="K47" s="48"/>
      <c r="L47" s="48" t="s">
        <v>374</v>
      </c>
      <c r="M47" s="48"/>
      <c r="N47" s="48"/>
      <c r="O47" s="48"/>
      <c r="P47" s="48"/>
      <c r="Q47" s="48"/>
      <c r="R47" s="48"/>
    </row>
    <row r="48" spans="1:18" ht="38.25" x14ac:dyDescent="0.25">
      <c r="A48" s="234"/>
      <c r="B48" s="243"/>
      <c r="C48" s="46"/>
      <c r="D48" s="236"/>
      <c r="E48" s="26"/>
      <c r="F48" s="241"/>
      <c r="G48" s="241"/>
      <c r="H48" s="238"/>
      <c r="I48" s="261"/>
      <c r="J48" s="277"/>
      <c r="K48" s="48"/>
      <c r="L48" s="53" t="s">
        <v>398</v>
      </c>
      <c r="M48" s="48"/>
      <c r="N48" s="48"/>
      <c r="O48" s="48"/>
      <c r="P48" s="48"/>
      <c r="Q48" s="48"/>
      <c r="R48" s="48"/>
    </row>
    <row r="49" spans="1:18" ht="25.5" x14ac:dyDescent="0.25">
      <c r="A49" s="234"/>
      <c r="B49" s="243"/>
      <c r="C49" s="46"/>
      <c r="D49" s="236"/>
      <c r="E49" s="26"/>
      <c r="F49" s="241"/>
      <c r="G49" s="241"/>
      <c r="H49" s="238"/>
      <c r="I49" s="261"/>
      <c r="J49" s="277"/>
      <c r="K49" s="48"/>
      <c r="L49" s="53" t="s">
        <v>399</v>
      </c>
      <c r="M49" s="48"/>
      <c r="N49" s="48"/>
      <c r="O49" s="48"/>
      <c r="P49" s="48"/>
      <c r="Q49" s="48"/>
      <c r="R49" s="48"/>
    </row>
    <row r="50" spans="1:18" ht="38.25" x14ac:dyDescent="0.25">
      <c r="A50" s="234"/>
      <c r="B50" s="243"/>
      <c r="C50" s="46"/>
      <c r="D50" s="236"/>
      <c r="E50" s="26"/>
      <c r="F50" s="241"/>
      <c r="G50" s="241"/>
      <c r="H50" s="238"/>
      <c r="I50" s="261"/>
      <c r="J50" s="277"/>
      <c r="K50" s="48"/>
      <c r="L50" s="53" t="s">
        <v>400</v>
      </c>
      <c r="M50" s="48"/>
      <c r="N50" s="48"/>
      <c r="O50" s="48"/>
      <c r="P50" s="48"/>
      <c r="Q50" s="48"/>
      <c r="R50" s="48"/>
    </row>
    <row r="51" spans="1:18" ht="25.5" x14ac:dyDescent="0.25">
      <c r="A51" s="234"/>
      <c r="B51" s="243"/>
      <c r="C51" s="46"/>
      <c r="D51" s="236"/>
      <c r="E51" s="26"/>
      <c r="F51" s="241"/>
      <c r="G51" s="241"/>
      <c r="H51" s="238"/>
      <c r="I51" s="261"/>
      <c r="J51" s="277"/>
      <c r="K51" s="48"/>
      <c r="L51" s="53" t="s">
        <v>401</v>
      </c>
      <c r="M51" s="48"/>
      <c r="N51" s="48"/>
      <c r="O51" s="48"/>
      <c r="P51" s="48"/>
      <c r="Q51" s="48"/>
      <c r="R51" s="48"/>
    </row>
    <row r="52" spans="1:18" x14ac:dyDescent="0.25">
      <c r="A52" s="234"/>
      <c r="B52" s="243"/>
      <c r="C52" s="46"/>
      <c r="D52" s="236"/>
      <c r="E52" s="26"/>
      <c r="F52" s="241"/>
      <c r="G52" s="241"/>
      <c r="H52" s="238"/>
      <c r="I52" s="261"/>
      <c r="J52" s="277"/>
      <c r="K52" s="48"/>
      <c r="L52" s="53" t="s">
        <v>402</v>
      </c>
      <c r="M52" s="48"/>
      <c r="N52" s="48"/>
      <c r="O52" s="48"/>
      <c r="P52" s="48"/>
      <c r="Q52" s="48"/>
      <c r="R52" s="48"/>
    </row>
    <row r="53" spans="1:18" ht="25.5" x14ac:dyDescent="0.25">
      <c r="A53" s="234"/>
      <c r="B53" s="243"/>
      <c r="C53" s="46"/>
      <c r="D53" s="236"/>
      <c r="E53" s="26"/>
      <c r="F53" s="241"/>
      <c r="G53" s="241"/>
      <c r="H53" s="238"/>
      <c r="I53" s="261"/>
      <c r="J53" s="277"/>
      <c r="K53" s="48"/>
      <c r="L53" s="53" t="s">
        <v>403</v>
      </c>
      <c r="M53" s="48"/>
      <c r="N53" s="48"/>
      <c r="O53" s="48"/>
      <c r="P53" s="48"/>
      <c r="Q53" s="48"/>
      <c r="R53" s="48"/>
    </row>
    <row r="54" spans="1:18" ht="63.75" x14ac:dyDescent="0.25">
      <c r="A54" s="235"/>
      <c r="B54" s="244"/>
      <c r="C54" s="47"/>
      <c r="D54" s="236"/>
      <c r="E54" s="26"/>
      <c r="F54" s="241"/>
      <c r="G54" s="241"/>
      <c r="H54" s="238"/>
      <c r="I54" s="261"/>
      <c r="J54" s="277"/>
      <c r="K54" s="48"/>
      <c r="L54" s="53" t="s">
        <v>404</v>
      </c>
      <c r="M54" s="48"/>
      <c r="N54" s="48"/>
      <c r="O54" s="48"/>
      <c r="P54" s="48"/>
      <c r="Q54" s="48"/>
      <c r="R54" s="48"/>
    </row>
    <row r="55" spans="1:18" ht="79.5" customHeight="1" x14ac:dyDescent="0.25">
      <c r="A55" s="233" t="s">
        <v>86</v>
      </c>
      <c r="B55" s="233" t="s">
        <v>87</v>
      </c>
      <c r="C55" s="233" t="s">
        <v>88</v>
      </c>
      <c r="D55" s="233" t="s">
        <v>89</v>
      </c>
      <c r="E55" s="25" t="s">
        <v>91</v>
      </c>
      <c r="F55" s="245" t="s">
        <v>324</v>
      </c>
      <c r="G55" s="245" t="s">
        <v>330</v>
      </c>
      <c r="H55" s="238" t="s">
        <v>90</v>
      </c>
      <c r="I55" s="261"/>
      <c r="J55" s="278" t="s">
        <v>331</v>
      </c>
      <c r="K55" s="50" t="s">
        <v>423</v>
      </c>
      <c r="L55" s="48" t="s">
        <v>375</v>
      </c>
      <c r="M55" s="48"/>
      <c r="N55" s="48"/>
      <c r="O55" s="48"/>
      <c r="P55" s="48"/>
      <c r="Q55" s="48"/>
      <c r="R55" s="48"/>
    </row>
    <row r="56" spans="1:18" ht="63.75" x14ac:dyDescent="0.25">
      <c r="A56" s="236"/>
      <c r="B56" s="236"/>
      <c r="C56" s="236"/>
      <c r="D56" s="236"/>
      <c r="E56" s="25"/>
      <c r="F56" s="241"/>
      <c r="G56" s="241"/>
      <c r="H56" s="238"/>
      <c r="I56" s="261"/>
      <c r="J56" s="279"/>
      <c r="K56" s="50" t="s">
        <v>424</v>
      </c>
      <c r="L56" s="48" t="s">
        <v>376</v>
      </c>
      <c r="M56" s="48"/>
      <c r="N56" s="48"/>
      <c r="O56" s="48"/>
      <c r="P56" s="48"/>
      <c r="Q56" s="48"/>
      <c r="R56" s="48"/>
    </row>
    <row r="57" spans="1:18" ht="74.25" customHeight="1" x14ac:dyDescent="0.25">
      <c r="A57" s="236"/>
      <c r="B57" s="236"/>
      <c r="C57" s="236"/>
      <c r="D57" s="236"/>
      <c r="E57" s="25" t="s">
        <v>92</v>
      </c>
      <c r="F57" s="241"/>
      <c r="G57" s="241"/>
      <c r="H57" s="238"/>
      <c r="I57" s="261"/>
      <c r="J57" s="241"/>
      <c r="K57" s="50" t="s">
        <v>425</v>
      </c>
      <c r="L57" s="48" t="s">
        <v>377</v>
      </c>
      <c r="M57" s="48"/>
      <c r="N57" s="48"/>
      <c r="O57" s="48"/>
      <c r="P57" s="48"/>
      <c r="Q57" s="48"/>
      <c r="R57" s="48"/>
    </row>
    <row r="58" spans="1:18" ht="63.75" x14ac:dyDescent="0.25">
      <c r="A58" s="236"/>
      <c r="B58" s="237"/>
      <c r="C58" s="237"/>
      <c r="D58" s="237"/>
      <c r="E58" s="26" t="s">
        <v>93</v>
      </c>
      <c r="F58" s="241"/>
      <c r="G58" s="241"/>
      <c r="H58" s="238"/>
      <c r="I58" s="261"/>
      <c r="J58" s="241"/>
      <c r="K58" s="50" t="s">
        <v>426</v>
      </c>
      <c r="L58" s="48" t="s">
        <v>378</v>
      </c>
      <c r="M58" s="48"/>
      <c r="N58" s="48"/>
      <c r="O58" s="48"/>
      <c r="P58" s="48"/>
      <c r="Q58" s="48"/>
      <c r="R58" s="48"/>
    </row>
    <row r="59" spans="1:18" ht="71.25" customHeight="1" x14ac:dyDescent="0.25">
      <c r="A59" s="236"/>
      <c r="B59" s="242" t="s">
        <v>94</v>
      </c>
      <c r="C59" s="242" t="s">
        <v>95</v>
      </c>
      <c r="D59" s="233" t="s">
        <v>96</v>
      </c>
      <c r="E59" s="29" t="s">
        <v>98</v>
      </c>
      <c r="F59" s="241"/>
      <c r="G59" s="241"/>
      <c r="H59" s="238" t="s">
        <v>97</v>
      </c>
      <c r="I59" s="261"/>
      <c r="J59" s="241"/>
      <c r="K59" s="50" t="s">
        <v>427</v>
      </c>
      <c r="L59" s="48" t="s">
        <v>381</v>
      </c>
      <c r="M59" s="48"/>
      <c r="N59" s="48"/>
      <c r="O59" s="48"/>
      <c r="P59" s="48"/>
      <c r="Q59" s="48"/>
      <c r="R59" s="48"/>
    </row>
    <row r="60" spans="1:18" ht="76.5" x14ac:dyDescent="0.25">
      <c r="A60" s="236"/>
      <c r="B60" s="242"/>
      <c r="C60" s="242"/>
      <c r="D60" s="236"/>
      <c r="E60" s="29" t="s">
        <v>99</v>
      </c>
      <c r="F60" s="241"/>
      <c r="G60" s="241"/>
      <c r="H60" s="238"/>
      <c r="I60" s="261"/>
      <c r="J60" s="241"/>
      <c r="K60" s="50" t="s">
        <v>428</v>
      </c>
      <c r="L60" s="48" t="s">
        <v>384</v>
      </c>
      <c r="M60" s="48"/>
      <c r="N60" s="48"/>
      <c r="O60" s="48"/>
      <c r="P60" s="48"/>
      <c r="Q60" s="48"/>
      <c r="R60" s="48"/>
    </row>
    <row r="61" spans="1:18" ht="63.75" x14ac:dyDescent="0.25">
      <c r="A61" s="236"/>
      <c r="B61" s="242"/>
      <c r="C61" s="242"/>
      <c r="D61" s="236"/>
      <c r="E61" s="29" t="s">
        <v>100</v>
      </c>
      <c r="F61" s="241"/>
      <c r="G61" s="241"/>
      <c r="H61" s="238"/>
      <c r="I61" s="261"/>
      <c r="J61" s="241"/>
      <c r="K61" s="50" t="s">
        <v>429</v>
      </c>
      <c r="L61" s="48" t="s">
        <v>385</v>
      </c>
      <c r="M61" s="48"/>
      <c r="N61" s="48"/>
      <c r="O61" s="48"/>
      <c r="P61" s="48"/>
      <c r="Q61" s="48"/>
      <c r="R61" s="48"/>
    </row>
    <row r="62" spans="1:18" ht="51" x14ac:dyDescent="0.25">
      <c r="A62" s="236"/>
      <c r="B62" s="242"/>
      <c r="C62" s="242"/>
      <c r="D62" s="236"/>
      <c r="E62" s="26" t="s">
        <v>101</v>
      </c>
      <c r="F62" s="241"/>
      <c r="G62" s="241"/>
      <c r="H62" s="238"/>
      <c r="I62" s="261"/>
      <c r="J62" s="241"/>
      <c r="K62" s="50" t="s">
        <v>430</v>
      </c>
      <c r="L62" s="48" t="s">
        <v>386</v>
      </c>
      <c r="M62" s="48"/>
      <c r="N62" s="48"/>
      <c r="O62" s="48"/>
      <c r="P62" s="48"/>
      <c r="Q62" s="48"/>
      <c r="R62" s="48"/>
    </row>
    <row r="63" spans="1:18" ht="89.25" x14ac:dyDescent="0.25">
      <c r="A63" s="236"/>
      <c r="B63" s="242"/>
      <c r="C63" s="242"/>
      <c r="D63" s="236"/>
      <c r="E63" s="26" t="s">
        <v>102</v>
      </c>
      <c r="F63" s="241"/>
      <c r="G63" s="241"/>
      <c r="H63" s="238"/>
      <c r="I63" s="261"/>
      <c r="J63" s="241"/>
      <c r="K63" s="50" t="s">
        <v>431</v>
      </c>
      <c r="L63" s="48" t="s">
        <v>382</v>
      </c>
      <c r="M63" s="48"/>
      <c r="N63" s="48"/>
      <c r="O63" s="48"/>
      <c r="P63" s="48"/>
      <c r="Q63" s="48"/>
      <c r="R63" s="48"/>
    </row>
    <row r="64" spans="1:18" ht="89.25" x14ac:dyDescent="0.25">
      <c r="A64" s="236"/>
      <c r="B64" s="242"/>
      <c r="C64" s="242"/>
      <c r="D64" s="236"/>
      <c r="E64" s="25" t="s">
        <v>103</v>
      </c>
      <c r="F64" s="241"/>
      <c r="G64" s="241"/>
      <c r="H64" s="238"/>
      <c r="I64" s="261"/>
      <c r="J64" s="241"/>
      <c r="K64" s="50" t="s">
        <v>432</v>
      </c>
      <c r="L64" s="48" t="s">
        <v>392</v>
      </c>
      <c r="M64" s="48"/>
      <c r="N64" s="48"/>
      <c r="O64" s="48"/>
      <c r="P64" s="48"/>
      <c r="Q64" s="48"/>
      <c r="R64" s="48"/>
    </row>
    <row r="65" spans="1:18" ht="51" x14ac:dyDescent="0.25">
      <c r="A65" s="236"/>
      <c r="B65" s="242"/>
      <c r="C65" s="242"/>
      <c r="D65" s="236"/>
      <c r="E65" s="26" t="s">
        <v>104</v>
      </c>
      <c r="F65" s="241"/>
      <c r="G65" s="241"/>
      <c r="H65" s="238"/>
      <c r="I65" s="261"/>
      <c r="J65" s="241"/>
      <c r="K65" s="50" t="s">
        <v>433</v>
      </c>
      <c r="L65" s="48" t="s">
        <v>387</v>
      </c>
      <c r="M65" s="48"/>
      <c r="N65" s="48"/>
      <c r="O65" s="48"/>
      <c r="P65" s="48"/>
      <c r="Q65" s="48"/>
      <c r="R65" s="48"/>
    </row>
    <row r="66" spans="1:18" ht="83.25" customHeight="1" x14ac:dyDescent="0.25">
      <c r="A66" s="236"/>
      <c r="B66" s="242"/>
      <c r="C66" s="242"/>
      <c r="D66" s="236"/>
      <c r="E66" s="25"/>
      <c r="F66" s="241"/>
      <c r="G66" s="241"/>
      <c r="H66" s="238"/>
      <c r="I66" s="261"/>
      <c r="J66" s="241"/>
      <c r="K66" s="50" t="s">
        <v>434</v>
      </c>
      <c r="L66" s="48" t="s">
        <v>383</v>
      </c>
      <c r="M66" s="48"/>
      <c r="N66" s="48"/>
      <c r="O66" s="48"/>
      <c r="P66" s="48"/>
      <c r="Q66" s="48"/>
      <c r="R66" s="48"/>
    </row>
    <row r="67" spans="1:18" ht="51" x14ac:dyDescent="0.25">
      <c r="A67" s="236"/>
      <c r="B67" s="242"/>
      <c r="C67" s="242"/>
      <c r="D67" s="236"/>
      <c r="E67" s="25"/>
      <c r="F67" s="241"/>
      <c r="G67" s="241"/>
      <c r="H67" s="238"/>
      <c r="I67" s="261"/>
      <c r="J67" s="241"/>
      <c r="K67" s="50" t="s">
        <v>435</v>
      </c>
      <c r="L67" s="51" t="s">
        <v>388</v>
      </c>
      <c r="M67" s="48"/>
      <c r="N67" s="48"/>
      <c r="O67" s="48"/>
      <c r="P67" s="48"/>
      <c r="Q67" s="48"/>
      <c r="R67" s="48"/>
    </row>
    <row r="68" spans="1:18" ht="38.25" x14ac:dyDescent="0.25">
      <c r="A68" s="236"/>
      <c r="B68" s="242"/>
      <c r="C68" s="242"/>
      <c r="D68" s="236"/>
      <c r="E68" s="25"/>
      <c r="F68" s="241"/>
      <c r="G68" s="241"/>
      <c r="H68" s="238"/>
      <c r="I68" s="261"/>
      <c r="J68" s="241"/>
      <c r="K68" s="50" t="s">
        <v>436</v>
      </c>
      <c r="L68" s="48" t="s">
        <v>389</v>
      </c>
      <c r="M68" s="48"/>
      <c r="N68" s="48"/>
      <c r="O68" s="48"/>
      <c r="P68" s="48"/>
      <c r="Q68" s="48"/>
      <c r="R68" s="48"/>
    </row>
    <row r="69" spans="1:18" ht="63.75" x14ac:dyDescent="0.25">
      <c r="A69" s="236"/>
      <c r="B69" s="242"/>
      <c r="C69" s="242"/>
      <c r="D69" s="236"/>
      <c r="E69" s="25"/>
      <c r="F69" s="241"/>
      <c r="G69" s="241"/>
      <c r="H69" s="238"/>
      <c r="I69" s="261"/>
      <c r="J69" s="241"/>
      <c r="K69" s="50" t="s">
        <v>437</v>
      </c>
      <c r="L69" s="51" t="s">
        <v>390</v>
      </c>
      <c r="M69" s="48"/>
      <c r="N69" s="48"/>
      <c r="O69" s="48"/>
      <c r="P69" s="48"/>
      <c r="Q69" s="48"/>
      <c r="R69" s="48"/>
    </row>
    <row r="70" spans="1:18" ht="76.5" x14ac:dyDescent="0.25">
      <c r="A70" s="236"/>
      <c r="B70" s="242"/>
      <c r="C70" s="242"/>
      <c r="D70" s="236"/>
      <c r="E70" s="25"/>
      <c r="F70" s="241"/>
      <c r="G70" s="241"/>
      <c r="H70" s="238"/>
      <c r="I70" s="261"/>
      <c r="J70" s="241"/>
      <c r="K70" s="50" t="s">
        <v>438</v>
      </c>
      <c r="L70" s="51" t="s">
        <v>391</v>
      </c>
      <c r="M70" s="48"/>
      <c r="N70" s="48"/>
      <c r="O70" s="48"/>
      <c r="P70" s="48"/>
      <c r="Q70" s="48"/>
      <c r="R70" s="48"/>
    </row>
    <row r="71" spans="1:18" ht="38.25" x14ac:dyDescent="0.25">
      <c r="A71" s="236"/>
      <c r="B71" s="250"/>
      <c r="C71" s="250"/>
      <c r="D71" s="236"/>
      <c r="E71" s="25"/>
      <c r="F71" s="241"/>
      <c r="G71" s="241"/>
      <c r="H71" s="238"/>
      <c r="I71" s="261"/>
      <c r="J71" s="241"/>
      <c r="K71" s="40"/>
      <c r="L71" s="53" t="s">
        <v>398</v>
      </c>
      <c r="M71" s="48"/>
      <c r="N71" s="48"/>
      <c r="O71" s="48"/>
      <c r="P71" s="48"/>
      <c r="Q71" s="48"/>
      <c r="R71" s="48"/>
    </row>
    <row r="72" spans="1:18" ht="25.5" x14ac:dyDescent="0.25">
      <c r="A72" s="236"/>
      <c r="B72" s="250"/>
      <c r="C72" s="250"/>
      <c r="D72" s="236"/>
      <c r="E72" s="25"/>
      <c r="F72" s="241"/>
      <c r="G72" s="241"/>
      <c r="H72" s="238"/>
      <c r="I72" s="261"/>
      <c r="J72" s="241"/>
      <c r="K72" s="50"/>
      <c r="L72" s="53" t="s">
        <v>399</v>
      </c>
      <c r="M72" s="48"/>
      <c r="N72" s="48"/>
      <c r="O72" s="48"/>
      <c r="P72" s="48"/>
      <c r="Q72" s="48"/>
      <c r="R72" s="48"/>
    </row>
    <row r="73" spans="1:18" ht="38.25" x14ac:dyDescent="0.25">
      <c r="A73" s="236"/>
      <c r="B73" s="250"/>
      <c r="C73" s="250"/>
      <c r="D73" s="236"/>
      <c r="E73" s="25"/>
      <c r="F73" s="241"/>
      <c r="G73" s="241"/>
      <c r="H73" s="238"/>
      <c r="I73" s="261"/>
      <c r="J73" s="241"/>
      <c r="K73" s="50"/>
      <c r="L73" s="53" t="s">
        <v>400</v>
      </c>
      <c r="M73" s="48"/>
      <c r="N73" s="48"/>
      <c r="O73" s="48"/>
      <c r="P73" s="48"/>
      <c r="Q73" s="48"/>
      <c r="R73" s="48"/>
    </row>
    <row r="74" spans="1:18" ht="25.5" x14ac:dyDescent="0.25">
      <c r="A74" s="236"/>
      <c r="B74" s="250"/>
      <c r="C74" s="250"/>
      <c r="D74" s="236"/>
      <c r="E74" s="25"/>
      <c r="F74" s="241"/>
      <c r="G74" s="241"/>
      <c r="H74" s="238"/>
      <c r="I74" s="261"/>
      <c r="J74" s="241"/>
      <c r="K74" s="50"/>
      <c r="L74" s="53" t="s">
        <v>401</v>
      </c>
      <c r="M74" s="48"/>
      <c r="N74" s="48"/>
      <c r="O74" s="48"/>
      <c r="P74" s="48"/>
      <c r="Q74" s="48"/>
      <c r="R74" s="48"/>
    </row>
    <row r="75" spans="1:18" x14ac:dyDescent="0.25">
      <c r="A75" s="236"/>
      <c r="B75" s="250"/>
      <c r="C75" s="250"/>
      <c r="D75" s="236"/>
      <c r="E75" s="25"/>
      <c r="F75" s="241"/>
      <c r="G75" s="241"/>
      <c r="H75" s="238"/>
      <c r="I75" s="261"/>
      <c r="J75" s="241"/>
      <c r="K75" s="50"/>
      <c r="L75" s="53" t="s">
        <v>402</v>
      </c>
      <c r="M75" s="48"/>
      <c r="N75" s="48"/>
      <c r="O75" s="48"/>
      <c r="P75" s="48"/>
      <c r="Q75" s="48"/>
      <c r="R75" s="48"/>
    </row>
    <row r="76" spans="1:18" ht="25.5" x14ac:dyDescent="0.25">
      <c r="A76" s="236"/>
      <c r="B76" s="250"/>
      <c r="C76" s="250"/>
      <c r="D76" s="236"/>
      <c r="E76" s="25"/>
      <c r="F76" s="241"/>
      <c r="G76" s="241"/>
      <c r="H76" s="238"/>
      <c r="I76" s="261"/>
      <c r="J76" s="241"/>
      <c r="K76" s="50"/>
      <c r="L76" s="53" t="s">
        <v>403</v>
      </c>
      <c r="M76" s="48"/>
      <c r="N76" s="48"/>
      <c r="O76" s="48"/>
      <c r="P76" s="48"/>
      <c r="Q76" s="48"/>
      <c r="R76" s="48"/>
    </row>
    <row r="77" spans="1:18" ht="63.75" x14ac:dyDescent="0.25">
      <c r="A77" s="236"/>
      <c r="B77" s="250"/>
      <c r="C77" s="250"/>
      <c r="D77" s="236"/>
      <c r="E77" s="25"/>
      <c r="F77" s="241"/>
      <c r="G77" s="241"/>
      <c r="H77" s="238"/>
      <c r="I77" s="261"/>
      <c r="J77" s="241"/>
      <c r="K77" s="49"/>
      <c r="L77" s="53" t="s">
        <v>404</v>
      </c>
      <c r="M77" s="48"/>
      <c r="N77" s="48"/>
      <c r="O77" s="48"/>
      <c r="P77" s="48"/>
      <c r="Q77" s="48"/>
      <c r="R77" s="48"/>
    </row>
    <row r="78" spans="1:18" ht="25.5" x14ac:dyDescent="0.25">
      <c r="A78" s="237"/>
      <c r="B78" s="250"/>
      <c r="C78" s="250"/>
      <c r="D78" s="237"/>
      <c r="E78" s="25"/>
      <c r="F78" s="246"/>
      <c r="G78" s="246"/>
      <c r="H78" s="238"/>
      <c r="I78" s="261"/>
      <c r="J78" s="246"/>
      <c r="K78" s="49"/>
      <c r="L78" s="53" t="s">
        <v>405</v>
      </c>
      <c r="M78" s="48"/>
      <c r="N78" s="48"/>
      <c r="O78" s="48"/>
      <c r="P78" s="48"/>
      <c r="Q78" s="48"/>
      <c r="R78" s="48"/>
    </row>
    <row r="79" spans="1:18" ht="66" customHeight="1" x14ac:dyDescent="0.25">
      <c r="A79" s="233" t="s">
        <v>7</v>
      </c>
      <c r="B79" s="245" t="s">
        <v>7</v>
      </c>
      <c r="C79" s="245" t="s">
        <v>105</v>
      </c>
      <c r="D79" s="233" t="s">
        <v>106</v>
      </c>
      <c r="E79" s="25" t="s">
        <v>108</v>
      </c>
      <c r="F79" s="247" t="s">
        <v>310</v>
      </c>
      <c r="G79" s="245" t="s">
        <v>325</v>
      </c>
      <c r="H79" s="238" t="s">
        <v>107</v>
      </c>
      <c r="I79" s="261"/>
      <c r="J79" s="245"/>
      <c r="K79" s="50" t="s">
        <v>439</v>
      </c>
      <c r="L79" s="51" t="s">
        <v>393</v>
      </c>
      <c r="M79" s="48"/>
      <c r="N79" s="48"/>
      <c r="O79" s="48"/>
      <c r="P79" s="48"/>
      <c r="Q79" s="48"/>
      <c r="R79" s="48"/>
    </row>
    <row r="80" spans="1:18" ht="72" customHeight="1" x14ac:dyDescent="0.25">
      <c r="A80" s="236"/>
      <c r="B80" s="241"/>
      <c r="C80" s="241"/>
      <c r="D80" s="236"/>
      <c r="E80" s="25" t="s">
        <v>109</v>
      </c>
      <c r="F80" s="248"/>
      <c r="G80" s="241"/>
      <c r="H80" s="238"/>
      <c r="I80" s="261"/>
      <c r="J80" s="241"/>
      <c r="K80" s="50" t="s">
        <v>440</v>
      </c>
      <c r="L80" s="51" t="s">
        <v>394</v>
      </c>
      <c r="M80" s="48"/>
      <c r="N80" s="48"/>
      <c r="O80" s="48"/>
      <c r="P80" s="48"/>
      <c r="Q80" s="48"/>
      <c r="R80" s="48"/>
    </row>
    <row r="81" spans="1:18" ht="80.25" customHeight="1" x14ac:dyDescent="0.25">
      <c r="A81" s="236"/>
      <c r="B81" s="241"/>
      <c r="C81" s="241"/>
      <c r="D81" s="236"/>
      <c r="E81" s="25" t="s">
        <v>110</v>
      </c>
      <c r="F81" s="248"/>
      <c r="G81" s="241"/>
      <c r="H81" s="238"/>
      <c r="I81" s="261"/>
      <c r="J81" s="241"/>
      <c r="K81" s="50" t="s">
        <v>441</v>
      </c>
      <c r="L81" s="51" t="s">
        <v>656</v>
      </c>
      <c r="M81" s="48"/>
      <c r="N81" s="48"/>
      <c r="O81" s="48"/>
      <c r="P81" s="48"/>
      <c r="Q81" s="48"/>
      <c r="R81" s="48"/>
    </row>
    <row r="82" spans="1:18" ht="117" customHeight="1" x14ac:dyDescent="0.25">
      <c r="A82" s="236"/>
      <c r="B82" s="241"/>
      <c r="C82" s="241"/>
      <c r="D82" s="236"/>
      <c r="E82" s="25" t="s">
        <v>111</v>
      </c>
      <c r="F82" s="248"/>
      <c r="G82" s="241"/>
      <c r="H82" s="238"/>
      <c r="I82" s="261"/>
      <c r="J82" s="241"/>
      <c r="K82" s="50" t="s">
        <v>442</v>
      </c>
      <c r="L82" s="51" t="s">
        <v>395</v>
      </c>
      <c r="M82" s="48"/>
      <c r="N82" s="48"/>
      <c r="O82" s="48"/>
      <c r="P82" s="48"/>
      <c r="Q82" s="48"/>
      <c r="R82" s="48"/>
    </row>
    <row r="83" spans="1:18" ht="80.25" customHeight="1" x14ac:dyDescent="0.25">
      <c r="A83" s="236"/>
      <c r="B83" s="241"/>
      <c r="C83" s="241"/>
      <c r="D83" s="236"/>
      <c r="E83" s="26" t="s">
        <v>112</v>
      </c>
      <c r="F83" s="248"/>
      <c r="G83" s="241"/>
      <c r="H83" s="238"/>
      <c r="I83" s="261"/>
      <c r="J83" s="241"/>
      <c r="K83" s="50" t="s">
        <v>443</v>
      </c>
      <c r="L83" s="48" t="s">
        <v>396</v>
      </c>
      <c r="M83" s="48"/>
      <c r="N83" s="48"/>
      <c r="O83" s="48"/>
      <c r="P83" s="48"/>
      <c r="Q83" s="48"/>
      <c r="R83" s="48"/>
    </row>
    <row r="84" spans="1:18" ht="60.75" customHeight="1" x14ac:dyDescent="0.25">
      <c r="A84" s="236"/>
      <c r="B84" s="241"/>
      <c r="C84" s="241"/>
      <c r="D84" s="236"/>
      <c r="E84" s="25"/>
      <c r="F84" s="248"/>
      <c r="G84" s="241"/>
      <c r="H84" s="238"/>
      <c r="I84" s="261"/>
      <c r="J84" s="241"/>
      <c r="K84" s="50" t="s">
        <v>444</v>
      </c>
      <c r="L84" s="48" t="s">
        <v>397</v>
      </c>
      <c r="M84" s="48"/>
      <c r="N84" s="48"/>
      <c r="O84" s="48"/>
      <c r="P84" s="48"/>
      <c r="Q84" s="48"/>
      <c r="R84" s="48"/>
    </row>
    <row r="85" spans="1:18" ht="87" customHeight="1" x14ac:dyDescent="0.25">
      <c r="A85" s="236"/>
      <c r="B85" s="241"/>
      <c r="C85" s="241"/>
      <c r="D85" s="236"/>
      <c r="E85" s="25"/>
      <c r="F85" s="248"/>
      <c r="G85" s="241"/>
      <c r="H85" s="238"/>
      <c r="I85" s="261"/>
      <c r="J85" s="241"/>
      <c r="K85" s="50" t="s">
        <v>445</v>
      </c>
      <c r="L85" s="51" t="s">
        <v>681</v>
      </c>
      <c r="M85" s="48"/>
      <c r="N85" s="48"/>
      <c r="O85" s="48"/>
      <c r="P85" s="48"/>
      <c r="Q85" s="48"/>
      <c r="R85" s="48"/>
    </row>
    <row r="86" spans="1:18" ht="95.25" customHeight="1" x14ac:dyDescent="0.25">
      <c r="A86" s="236"/>
      <c r="B86" s="241"/>
      <c r="C86" s="241"/>
      <c r="D86" s="236"/>
      <c r="E86" s="25"/>
      <c r="F86" s="248"/>
      <c r="G86" s="241"/>
      <c r="H86" s="238"/>
      <c r="I86" s="261"/>
      <c r="J86" s="241"/>
      <c r="K86" s="50" t="s">
        <v>446</v>
      </c>
      <c r="L86" s="51" t="s">
        <v>657</v>
      </c>
      <c r="M86" s="48"/>
      <c r="N86" s="48"/>
      <c r="O86" s="48"/>
      <c r="P86" s="48"/>
      <c r="Q86" s="48"/>
      <c r="R86" s="48"/>
    </row>
    <row r="87" spans="1:18" ht="117.75" customHeight="1" x14ac:dyDescent="0.25">
      <c r="A87" s="236"/>
      <c r="B87" s="241"/>
      <c r="C87" s="241"/>
      <c r="D87" s="236"/>
      <c r="E87" s="25"/>
      <c r="F87" s="248"/>
      <c r="G87" s="241"/>
      <c r="H87" s="238"/>
      <c r="I87" s="261"/>
      <c r="J87" s="241"/>
      <c r="K87" s="50" t="s">
        <v>447</v>
      </c>
      <c r="L87" s="51" t="s">
        <v>666</v>
      </c>
      <c r="M87" s="48"/>
      <c r="N87" s="48"/>
      <c r="O87" s="48"/>
      <c r="P87" s="48"/>
      <c r="Q87" s="48"/>
      <c r="R87" s="48"/>
    </row>
    <row r="88" spans="1:18" ht="108" customHeight="1" x14ac:dyDescent="0.25">
      <c r="A88" s="236"/>
      <c r="B88" s="241"/>
      <c r="C88" s="241"/>
      <c r="D88" s="236"/>
      <c r="E88" s="25"/>
      <c r="F88" s="248"/>
      <c r="G88" s="241"/>
      <c r="H88" s="238"/>
      <c r="I88" s="261"/>
      <c r="J88" s="241"/>
      <c r="K88" s="50" t="s">
        <v>448</v>
      </c>
      <c r="L88" s="51" t="s">
        <v>665</v>
      </c>
      <c r="M88" s="48"/>
      <c r="N88" s="48"/>
      <c r="O88" s="48"/>
      <c r="P88" s="48"/>
      <c r="Q88" s="48"/>
      <c r="R88" s="48"/>
    </row>
    <row r="89" spans="1:18" ht="72" customHeight="1" x14ac:dyDescent="0.25">
      <c r="A89" s="236"/>
      <c r="B89" s="241"/>
      <c r="C89" s="241"/>
      <c r="D89" s="236"/>
      <c r="E89" s="25"/>
      <c r="F89" s="248"/>
      <c r="G89" s="241"/>
      <c r="H89" s="238"/>
      <c r="I89" s="261"/>
      <c r="J89" s="241"/>
      <c r="K89" s="50" t="s">
        <v>449</v>
      </c>
      <c r="L89" s="51" t="s">
        <v>659</v>
      </c>
      <c r="M89" s="48"/>
      <c r="N89" s="48"/>
      <c r="O89" s="48"/>
      <c r="P89" s="48"/>
      <c r="Q89" s="48"/>
      <c r="R89" s="48"/>
    </row>
    <row r="90" spans="1:18" ht="89.25" x14ac:dyDescent="0.25">
      <c r="A90" s="236"/>
      <c r="B90" s="241"/>
      <c r="C90" s="241"/>
      <c r="D90" s="236"/>
      <c r="E90" s="25"/>
      <c r="F90" s="248"/>
      <c r="G90" s="241"/>
      <c r="H90" s="238"/>
      <c r="I90" s="261"/>
      <c r="J90" s="241"/>
      <c r="K90" s="50" t="s">
        <v>450</v>
      </c>
      <c r="L90" s="51" t="s">
        <v>660</v>
      </c>
      <c r="M90" s="48"/>
      <c r="N90" s="48"/>
      <c r="O90" s="48"/>
      <c r="P90" s="48"/>
      <c r="Q90" s="48"/>
      <c r="R90" s="48"/>
    </row>
    <row r="91" spans="1:18" ht="96" customHeight="1" x14ac:dyDescent="0.25">
      <c r="A91" s="236"/>
      <c r="B91" s="241"/>
      <c r="C91" s="241"/>
      <c r="D91" s="236"/>
      <c r="E91" s="25"/>
      <c r="F91" s="248"/>
      <c r="G91" s="241"/>
      <c r="H91" s="238"/>
      <c r="I91" s="261"/>
      <c r="J91" s="241"/>
      <c r="K91" s="50" t="s">
        <v>451</v>
      </c>
      <c r="L91" s="51" t="s">
        <v>661</v>
      </c>
      <c r="M91" s="48"/>
      <c r="N91" s="48"/>
      <c r="O91" s="48"/>
      <c r="P91" s="48"/>
      <c r="Q91" s="48"/>
      <c r="R91" s="48"/>
    </row>
    <row r="92" spans="1:18" ht="63" customHeight="1" x14ac:dyDescent="0.25">
      <c r="A92" s="236"/>
      <c r="B92" s="241"/>
      <c r="C92" s="241"/>
      <c r="D92" s="236"/>
      <c r="E92" s="25"/>
      <c r="F92" s="248"/>
      <c r="G92" s="241"/>
      <c r="H92" s="238"/>
      <c r="I92" s="261"/>
      <c r="J92" s="241"/>
      <c r="K92" s="50" t="s">
        <v>452</v>
      </c>
      <c r="L92" s="51" t="s">
        <v>662</v>
      </c>
      <c r="M92" s="48"/>
      <c r="N92" s="48"/>
      <c r="O92" s="48"/>
      <c r="P92" s="48"/>
      <c r="Q92" s="48"/>
      <c r="R92" s="48"/>
    </row>
    <row r="93" spans="1:18" ht="80.25" customHeight="1" x14ac:dyDescent="0.25">
      <c r="A93" s="236"/>
      <c r="B93" s="241"/>
      <c r="C93" s="241"/>
      <c r="D93" s="236"/>
      <c r="E93" s="25"/>
      <c r="F93" s="248"/>
      <c r="G93" s="241"/>
      <c r="H93" s="238"/>
      <c r="I93" s="261"/>
      <c r="J93" s="241"/>
      <c r="K93" s="50" t="s">
        <v>453</v>
      </c>
      <c r="L93" s="51" t="s">
        <v>663</v>
      </c>
      <c r="M93" s="48"/>
      <c r="N93" s="48"/>
      <c r="O93" s="48"/>
      <c r="P93" s="48"/>
      <c r="Q93" s="48"/>
      <c r="R93" s="48"/>
    </row>
    <row r="94" spans="1:18" ht="33" customHeight="1" x14ac:dyDescent="0.25">
      <c r="A94" s="236"/>
      <c r="B94" s="241"/>
      <c r="C94" s="241"/>
      <c r="D94" s="236"/>
      <c r="E94" s="25"/>
      <c r="F94" s="248"/>
      <c r="G94" s="241"/>
      <c r="H94" s="238"/>
      <c r="I94" s="261"/>
      <c r="J94" s="241"/>
      <c r="K94" s="50" t="s">
        <v>435</v>
      </c>
      <c r="L94" s="51" t="s">
        <v>664</v>
      </c>
      <c r="M94" s="48"/>
      <c r="N94" s="48"/>
      <c r="O94" s="48"/>
      <c r="P94" s="48"/>
      <c r="Q94" s="48"/>
      <c r="R94" s="48"/>
    </row>
    <row r="95" spans="1:18" ht="45.75" customHeight="1" x14ac:dyDescent="0.25">
      <c r="A95" s="236"/>
      <c r="B95" s="250"/>
      <c r="C95" s="257"/>
      <c r="D95" s="236"/>
      <c r="E95" s="25"/>
      <c r="F95" s="248"/>
      <c r="G95" s="241"/>
      <c r="H95" s="238"/>
      <c r="I95" s="261"/>
      <c r="J95" s="241"/>
      <c r="K95" s="50" t="s">
        <v>436</v>
      </c>
      <c r="L95" s="53" t="s">
        <v>398</v>
      </c>
      <c r="M95" s="48"/>
      <c r="N95" s="48"/>
      <c r="O95" s="48"/>
      <c r="P95" s="48"/>
      <c r="Q95" s="48"/>
      <c r="R95" s="48"/>
    </row>
    <row r="96" spans="1:18" ht="72" customHeight="1" x14ac:dyDescent="0.25">
      <c r="A96" s="236"/>
      <c r="B96" s="250"/>
      <c r="C96" s="243"/>
      <c r="D96" s="236"/>
      <c r="E96" s="25"/>
      <c r="F96" s="248"/>
      <c r="G96" s="241"/>
      <c r="H96" s="238"/>
      <c r="I96" s="261"/>
      <c r="J96" s="241"/>
      <c r="K96" s="50" t="s">
        <v>437</v>
      </c>
      <c r="L96" s="53" t="s">
        <v>399</v>
      </c>
      <c r="M96" s="48"/>
      <c r="N96" s="48"/>
      <c r="O96" s="48"/>
      <c r="P96" s="48"/>
      <c r="Q96" s="48"/>
      <c r="R96" s="48"/>
    </row>
    <row r="97" spans="1:18" ht="42.75" customHeight="1" x14ac:dyDescent="0.25">
      <c r="A97" s="236"/>
      <c r="B97" s="250"/>
      <c r="C97" s="243"/>
      <c r="D97" s="236"/>
      <c r="E97" s="25"/>
      <c r="F97" s="248"/>
      <c r="G97" s="241"/>
      <c r="H97" s="238"/>
      <c r="I97" s="261"/>
      <c r="J97" s="241"/>
      <c r="K97" s="50" t="s">
        <v>438</v>
      </c>
      <c r="L97" s="53" t="s">
        <v>400</v>
      </c>
      <c r="M97" s="48"/>
      <c r="N97" s="48"/>
      <c r="O97" s="48"/>
      <c r="P97" s="48"/>
      <c r="Q97" s="48"/>
      <c r="R97" s="48"/>
    </row>
    <row r="98" spans="1:18" ht="36" customHeight="1" x14ac:dyDescent="0.25">
      <c r="A98" s="236"/>
      <c r="B98" s="250"/>
      <c r="C98" s="243"/>
      <c r="D98" s="236"/>
      <c r="E98" s="25"/>
      <c r="F98" s="248"/>
      <c r="G98" s="241"/>
      <c r="H98" s="238"/>
      <c r="I98" s="261"/>
      <c r="J98" s="241"/>
      <c r="K98" s="50"/>
      <c r="L98" s="53" t="s">
        <v>401</v>
      </c>
      <c r="M98" s="48"/>
      <c r="N98" s="48"/>
      <c r="O98" s="48"/>
      <c r="P98" s="48"/>
      <c r="Q98" s="48"/>
      <c r="R98" s="48"/>
    </row>
    <row r="99" spans="1:18" ht="36" customHeight="1" x14ac:dyDescent="0.25">
      <c r="A99" s="236"/>
      <c r="B99" s="250"/>
      <c r="C99" s="243"/>
      <c r="D99" s="236"/>
      <c r="E99" s="25"/>
      <c r="F99" s="248"/>
      <c r="G99" s="241"/>
      <c r="H99" s="238"/>
      <c r="I99" s="261"/>
      <c r="J99" s="241"/>
      <c r="K99" s="50"/>
      <c r="L99" s="53" t="s">
        <v>402</v>
      </c>
      <c r="M99" s="48"/>
      <c r="N99" s="48"/>
      <c r="O99" s="48"/>
      <c r="P99" s="48"/>
      <c r="Q99" s="48"/>
      <c r="R99" s="48"/>
    </row>
    <row r="100" spans="1:18" ht="36" customHeight="1" x14ac:dyDescent="0.25">
      <c r="A100" s="236"/>
      <c r="B100" s="250"/>
      <c r="C100" s="243"/>
      <c r="D100" s="236"/>
      <c r="E100" s="25"/>
      <c r="F100" s="248"/>
      <c r="G100" s="241"/>
      <c r="H100" s="238"/>
      <c r="I100" s="261"/>
      <c r="J100" s="241"/>
      <c r="K100" s="50"/>
      <c r="L100" s="53" t="s">
        <v>403</v>
      </c>
      <c r="M100" s="48"/>
      <c r="N100" s="48"/>
      <c r="O100" s="48"/>
      <c r="P100" s="48"/>
      <c r="Q100" s="48"/>
      <c r="R100" s="48"/>
    </row>
    <row r="101" spans="1:18" ht="63.75" x14ac:dyDescent="0.25">
      <c r="A101" s="236"/>
      <c r="B101" s="250"/>
      <c r="C101" s="243"/>
      <c r="D101" s="236"/>
      <c r="E101" s="25"/>
      <c r="F101" s="248"/>
      <c r="G101" s="241"/>
      <c r="H101" s="238"/>
      <c r="I101" s="261"/>
      <c r="J101" s="241"/>
      <c r="K101" s="40"/>
      <c r="L101" s="53" t="s">
        <v>404</v>
      </c>
      <c r="M101" s="48"/>
      <c r="N101" s="48"/>
      <c r="O101" s="48"/>
      <c r="P101" s="48"/>
      <c r="Q101" s="48"/>
      <c r="R101" s="48"/>
    </row>
    <row r="102" spans="1:18" ht="27.75" customHeight="1" x14ac:dyDescent="0.25">
      <c r="A102" s="237"/>
      <c r="B102" s="250"/>
      <c r="C102" s="243"/>
      <c r="D102" s="237"/>
      <c r="E102" s="25"/>
      <c r="F102" s="249"/>
      <c r="G102" s="246"/>
      <c r="H102" s="238"/>
      <c r="I102" s="261"/>
      <c r="J102" s="246"/>
      <c r="K102" s="40"/>
      <c r="L102" s="53" t="s">
        <v>405</v>
      </c>
      <c r="M102" s="48"/>
      <c r="N102" s="48"/>
      <c r="O102" s="48"/>
      <c r="P102" s="48"/>
      <c r="Q102" s="48"/>
      <c r="R102" s="48"/>
    </row>
    <row r="103" spans="1:18" ht="75" customHeight="1" x14ac:dyDescent="0.25">
      <c r="A103" s="233" t="s">
        <v>8</v>
      </c>
      <c r="B103" s="242" t="s">
        <v>113</v>
      </c>
      <c r="C103" s="242" t="s">
        <v>26</v>
      </c>
      <c r="D103" s="233" t="s">
        <v>114</v>
      </c>
      <c r="E103" s="26" t="s">
        <v>116</v>
      </c>
      <c r="F103" s="247" t="s">
        <v>311</v>
      </c>
      <c r="G103" s="245" t="s">
        <v>307</v>
      </c>
      <c r="H103" s="238" t="s">
        <v>115</v>
      </c>
      <c r="I103" s="261"/>
      <c r="J103" s="245"/>
      <c r="K103" s="50" t="s">
        <v>454</v>
      </c>
      <c r="L103" s="51" t="s">
        <v>667</v>
      </c>
      <c r="M103" s="48"/>
      <c r="N103" s="48"/>
      <c r="O103" s="48"/>
      <c r="P103" s="48"/>
      <c r="Q103" s="48"/>
      <c r="R103" s="48"/>
    </row>
    <row r="104" spans="1:18" ht="147" customHeight="1" x14ac:dyDescent="0.25">
      <c r="A104" s="236"/>
      <c r="B104" s="242"/>
      <c r="C104" s="242"/>
      <c r="D104" s="236"/>
      <c r="E104" s="26" t="s">
        <v>117</v>
      </c>
      <c r="F104" s="248"/>
      <c r="G104" s="241"/>
      <c r="H104" s="238"/>
      <c r="I104" s="261"/>
      <c r="J104" s="241"/>
      <c r="K104" s="50" t="s">
        <v>455</v>
      </c>
      <c r="L104" s="13" t="s">
        <v>668</v>
      </c>
      <c r="M104" s="48"/>
      <c r="N104" s="48"/>
      <c r="O104" s="48"/>
      <c r="P104" s="48"/>
      <c r="Q104" s="48"/>
      <c r="R104" s="48"/>
    </row>
    <row r="105" spans="1:18" ht="81" customHeight="1" x14ac:dyDescent="0.25">
      <c r="A105" s="236"/>
      <c r="B105" s="242"/>
      <c r="C105" s="242"/>
      <c r="D105" s="236"/>
      <c r="E105" s="26" t="s">
        <v>118</v>
      </c>
      <c r="F105" s="248"/>
      <c r="G105" s="241"/>
      <c r="H105" s="238"/>
      <c r="I105" s="261"/>
      <c r="J105" s="241"/>
      <c r="K105" s="50" t="s">
        <v>456</v>
      </c>
      <c r="L105" s="51" t="s">
        <v>669</v>
      </c>
      <c r="M105" s="48"/>
      <c r="N105" s="48"/>
      <c r="O105" s="48"/>
      <c r="P105" s="48"/>
      <c r="Q105" s="48"/>
      <c r="R105" s="48"/>
    </row>
    <row r="106" spans="1:18" ht="72" customHeight="1" x14ac:dyDescent="0.25">
      <c r="A106" s="236"/>
      <c r="B106" s="242"/>
      <c r="C106" s="242"/>
      <c r="D106" s="236"/>
      <c r="E106" s="26" t="s">
        <v>119</v>
      </c>
      <c r="F106" s="248"/>
      <c r="G106" s="241"/>
      <c r="H106" s="238"/>
      <c r="I106" s="261"/>
      <c r="J106" s="241"/>
      <c r="K106" s="50" t="s">
        <v>457</v>
      </c>
      <c r="L106" s="51" t="s">
        <v>670</v>
      </c>
      <c r="M106" s="48"/>
      <c r="N106" s="48"/>
      <c r="O106" s="48"/>
      <c r="P106" s="48"/>
      <c r="Q106" s="48"/>
      <c r="R106" s="48"/>
    </row>
    <row r="107" spans="1:18" ht="104.25" customHeight="1" x14ac:dyDescent="0.25">
      <c r="A107" s="236"/>
      <c r="B107" s="242"/>
      <c r="C107" s="242"/>
      <c r="D107" s="236"/>
      <c r="E107" s="26"/>
      <c r="F107" s="248"/>
      <c r="G107" s="241"/>
      <c r="H107" s="238"/>
      <c r="I107" s="261"/>
      <c r="J107" s="241"/>
      <c r="K107" s="50" t="s">
        <v>458</v>
      </c>
      <c r="L107" s="51" t="s">
        <v>671</v>
      </c>
      <c r="M107" s="48"/>
      <c r="N107" s="48"/>
      <c r="O107" s="48"/>
      <c r="P107" s="48"/>
      <c r="Q107" s="48"/>
      <c r="R107" s="48"/>
    </row>
    <row r="108" spans="1:18" ht="56.25" customHeight="1" x14ac:dyDescent="0.25">
      <c r="A108" s="236"/>
      <c r="B108" s="250"/>
      <c r="C108" s="250"/>
      <c r="D108" s="236"/>
      <c r="E108" s="26"/>
      <c r="F108" s="248"/>
      <c r="G108" s="241"/>
      <c r="H108" s="238"/>
      <c r="I108" s="261"/>
      <c r="J108" s="241"/>
      <c r="K108" s="50" t="s">
        <v>459</v>
      </c>
      <c r="L108" s="53"/>
      <c r="M108" s="48"/>
      <c r="N108" s="48"/>
      <c r="O108" s="48"/>
      <c r="P108" s="48"/>
      <c r="Q108" s="48"/>
      <c r="R108" s="48"/>
    </row>
    <row r="109" spans="1:18" ht="63" customHeight="1" x14ac:dyDescent="0.25">
      <c r="A109" s="236"/>
      <c r="B109" s="250"/>
      <c r="C109" s="250"/>
      <c r="D109" s="236"/>
      <c r="E109" s="26"/>
      <c r="F109" s="248"/>
      <c r="G109" s="241"/>
      <c r="H109" s="238"/>
      <c r="I109" s="261"/>
      <c r="J109" s="241"/>
      <c r="K109" s="50" t="s">
        <v>460</v>
      </c>
      <c r="L109" s="53" t="s">
        <v>399</v>
      </c>
      <c r="M109" s="48"/>
      <c r="N109" s="48"/>
      <c r="O109" s="48"/>
      <c r="P109" s="48"/>
      <c r="Q109" s="48"/>
      <c r="R109" s="48"/>
    </row>
    <row r="110" spans="1:18" ht="89.25" x14ac:dyDescent="0.25">
      <c r="A110" s="236"/>
      <c r="B110" s="250"/>
      <c r="C110" s="250"/>
      <c r="D110" s="236"/>
      <c r="E110" s="26"/>
      <c r="F110" s="248"/>
      <c r="G110" s="241"/>
      <c r="H110" s="238"/>
      <c r="I110" s="261"/>
      <c r="J110" s="241"/>
      <c r="K110" s="50" t="s">
        <v>461</v>
      </c>
      <c r="L110" s="53" t="s">
        <v>400</v>
      </c>
      <c r="M110" s="48"/>
      <c r="N110" s="48"/>
      <c r="O110" s="48"/>
      <c r="P110" s="48"/>
      <c r="Q110" s="48"/>
      <c r="R110" s="48"/>
    </row>
    <row r="111" spans="1:18" ht="89.25" x14ac:dyDescent="0.25">
      <c r="A111" s="236"/>
      <c r="B111" s="250"/>
      <c r="C111" s="250"/>
      <c r="D111" s="236"/>
      <c r="E111" s="26"/>
      <c r="F111" s="248"/>
      <c r="G111" s="241"/>
      <c r="H111" s="238"/>
      <c r="I111" s="261"/>
      <c r="J111" s="241"/>
      <c r="K111" s="50" t="s">
        <v>462</v>
      </c>
      <c r="L111" s="53" t="s">
        <v>401</v>
      </c>
      <c r="M111" s="48"/>
      <c r="N111" s="48"/>
      <c r="O111" s="48"/>
      <c r="P111" s="48"/>
      <c r="Q111" s="48"/>
      <c r="R111" s="48"/>
    </row>
    <row r="112" spans="1:18" ht="38.25" x14ac:dyDescent="0.25">
      <c r="A112" s="236"/>
      <c r="B112" s="250"/>
      <c r="C112" s="250"/>
      <c r="D112" s="236"/>
      <c r="E112" s="26"/>
      <c r="F112" s="248"/>
      <c r="G112" s="241"/>
      <c r="H112" s="238"/>
      <c r="I112" s="261"/>
      <c r="J112" s="241"/>
      <c r="K112" s="50" t="s">
        <v>463</v>
      </c>
      <c r="L112" s="53" t="s">
        <v>402</v>
      </c>
      <c r="M112" s="48"/>
      <c r="N112" s="48"/>
      <c r="O112" s="48"/>
      <c r="P112" s="48"/>
      <c r="Q112" s="48"/>
      <c r="R112" s="48"/>
    </row>
    <row r="113" spans="1:18" ht="63.75" x14ac:dyDescent="0.25">
      <c r="A113" s="236"/>
      <c r="B113" s="250"/>
      <c r="C113" s="250"/>
      <c r="D113" s="236"/>
      <c r="E113" s="26"/>
      <c r="F113" s="248"/>
      <c r="G113" s="241"/>
      <c r="H113" s="238"/>
      <c r="I113" s="261"/>
      <c r="J113" s="241"/>
      <c r="K113" s="50" t="s">
        <v>464</v>
      </c>
      <c r="L113" s="53" t="s">
        <v>403</v>
      </c>
      <c r="M113" s="48"/>
      <c r="N113" s="48"/>
      <c r="O113" s="48"/>
      <c r="P113" s="48"/>
      <c r="Q113" s="48"/>
      <c r="R113" s="48"/>
    </row>
    <row r="114" spans="1:18" ht="63.75" x14ac:dyDescent="0.25">
      <c r="A114" s="236"/>
      <c r="B114" s="250"/>
      <c r="C114" s="250"/>
      <c r="D114" s="236"/>
      <c r="E114" s="26"/>
      <c r="F114" s="248"/>
      <c r="G114" s="241"/>
      <c r="H114" s="238"/>
      <c r="I114" s="261"/>
      <c r="J114" s="241"/>
      <c r="K114" s="50" t="s">
        <v>465</v>
      </c>
      <c r="L114" s="53" t="s">
        <v>404</v>
      </c>
      <c r="M114" s="48"/>
      <c r="N114" s="48"/>
      <c r="O114" s="48"/>
      <c r="P114" s="48"/>
      <c r="Q114" s="48"/>
      <c r="R114" s="48"/>
    </row>
    <row r="115" spans="1:18" x14ac:dyDescent="0.25">
      <c r="A115" s="236"/>
      <c r="B115" s="250"/>
      <c r="C115" s="250"/>
      <c r="D115" s="236"/>
      <c r="E115" s="26"/>
      <c r="F115" s="248"/>
      <c r="G115" s="241"/>
      <c r="H115" s="238"/>
      <c r="I115" s="261"/>
      <c r="J115" s="241"/>
      <c r="K115" s="50" t="s">
        <v>466</v>
      </c>
      <c r="L115" s="51"/>
      <c r="M115" s="48"/>
      <c r="N115" s="48"/>
      <c r="O115" s="48"/>
      <c r="P115" s="48"/>
      <c r="Q115" s="48"/>
      <c r="R115" s="48"/>
    </row>
    <row r="116" spans="1:18" ht="25.5" x14ac:dyDescent="0.25">
      <c r="A116" s="236"/>
      <c r="B116" s="250"/>
      <c r="C116" s="250"/>
      <c r="D116" s="236"/>
      <c r="E116" s="26"/>
      <c r="F116" s="248"/>
      <c r="G116" s="241"/>
      <c r="H116" s="238"/>
      <c r="I116" s="261"/>
      <c r="J116" s="241"/>
      <c r="K116" s="50" t="s">
        <v>467</v>
      </c>
      <c r="L116" s="51"/>
      <c r="M116" s="48"/>
      <c r="N116" s="48"/>
      <c r="O116" s="48"/>
      <c r="P116" s="48"/>
      <c r="Q116" s="48"/>
      <c r="R116" s="48"/>
    </row>
    <row r="117" spans="1:18" ht="63.75" x14ac:dyDescent="0.25">
      <c r="A117" s="236"/>
      <c r="B117" s="250"/>
      <c r="C117" s="250"/>
      <c r="D117" s="236"/>
      <c r="E117" s="26"/>
      <c r="F117" s="248"/>
      <c r="G117" s="241"/>
      <c r="H117" s="238"/>
      <c r="I117" s="261"/>
      <c r="J117" s="241"/>
      <c r="K117" s="50" t="s">
        <v>468</v>
      </c>
      <c r="L117" s="51"/>
      <c r="M117" s="48"/>
      <c r="N117" s="48"/>
      <c r="O117" s="48"/>
      <c r="P117" s="48"/>
      <c r="Q117" s="48"/>
      <c r="R117" s="48"/>
    </row>
    <row r="118" spans="1:18" ht="25.5" x14ac:dyDescent="0.25">
      <c r="A118" s="237"/>
      <c r="B118" s="250"/>
      <c r="C118" s="250"/>
      <c r="D118" s="237"/>
      <c r="E118" s="26"/>
      <c r="F118" s="249"/>
      <c r="G118" s="246"/>
      <c r="H118" s="238"/>
      <c r="I118" s="261"/>
      <c r="J118" s="246"/>
      <c r="K118" s="50" t="s">
        <v>469</v>
      </c>
      <c r="L118" s="51"/>
      <c r="M118" s="48"/>
      <c r="N118" s="48"/>
      <c r="O118" s="48"/>
      <c r="P118" s="48"/>
      <c r="Q118" s="48"/>
      <c r="R118" s="48"/>
    </row>
    <row r="119" spans="1:18" ht="63.75" x14ac:dyDescent="0.25">
      <c r="A119" s="233" t="s">
        <v>9</v>
      </c>
      <c r="B119" s="242" t="s">
        <v>9</v>
      </c>
      <c r="C119" s="242" t="s">
        <v>27</v>
      </c>
      <c r="D119" s="233" t="s">
        <v>120</v>
      </c>
      <c r="E119" s="27" t="s">
        <v>122</v>
      </c>
      <c r="F119" s="270" t="s">
        <v>316</v>
      </c>
      <c r="G119" s="284" t="s">
        <v>317</v>
      </c>
      <c r="H119" s="238" t="s">
        <v>121</v>
      </c>
      <c r="I119" s="261"/>
      <c r="J119" s="267"/>
      <c r="K119" s="50" t="s">
        <v>470</v>
      </c>
      <c r="L119" s="13" t="s">
        <v>672</v>
      </c>
      <c r="M119" s="48"/>
      <c r="N119" s="48"/>
      <c r="O119" s="48"/>
      <c r="P119" s="48"/>
      <c r="Q119" s="48"/>
      <c r="R119" s="48"/>
    </row>
    <row r="120" spans="1:18" ht="76.5" x14ac:dyDescent="0.25">
      <c r="A120" s="236"/>
      <c r="B120" s="242"/>
      <c r="C120" s="242"/>
      <c r="D120" s="236"/>
      <c r="E120" s="27" t="s">
        <v>123</v>
      </c>
      <c r="F120" s="271"/>
      <c r="G120" s="268"/>
      <c r="H120" s="238"/>
      <c r="I120" s="261"/>
      <c r="J120" s="268"/>
      <c r="K120" s="50" t="s">
        <v>471</v>
      </c>
      <c r="L120" s="48" t="s">
        <v>343</v>
      </c>
      <c r="M120" s="48"/>
      <c r="N120" s="48"/>
      <c r="O120" s="48"/>
      <c r="P120" s="48"/>
      <c r="Q120" s="48"/>
      <c r="R120" s="48"/>
    </row>
    <row r="121" spans="1:18" ht="51" x14ac:dyDescent="0.25">
      <c r="A121" s="236"/>
      <c r="B121" s="242"/>
      <c r="C121" s="242"/>
      <c r="D121" s="236"/>
      <c r="E121" s="30" t="s">
        <v>124</v>
      </c>
      <c r="F121" s="271"/>
      <c r="G121" s="268"/>
      <c r="H121" s="238"/>
      <c r="I121" s="261"/>
      <c r="J121" s="268"/>
      <c r="K121" s="50" t="s">
        <v>472</v>
      </c>
      <c r="L121" s="51" t="s">
        <v>673</v>
      </c>
      <c r="M121" s="48"/>
      <c r="N121" s="48"/>
      <c r="O121" s="48"/>
      <c r="P121" s="48"/>
      <c r="Q121" s="48"/>
      <c r="R121" s="48"/>
    </row>
    <row r="122" spans="1:18" ht="51" x14ac:dyDescent="0.25">
      <c r="A122" s="236"/>
      <c r="B122" s="242"/>
      <c r="C122" s="242"/>
      <c r="D122" s="236"/>
      <c r="E122" s="30"/>
      <c r="F122" s="271"/>
      <c r="G122" s="268"/>
      <c r="H122" s="238"/>
      <c r="I122" s="261"/>
      <c r="J122" s="268"/>
      <c r="K122" s="50" t="s">
        <v>473</v>
      </c>
      <c r="L122" s="51" t="s">
        <v>674</v>
      </c>
      <c r="M122" s="48"/>
      <c r="N122" s="48"/>
      <c r="O122" s="48"/>
      <c r="P122" s="48"/>
      <c r="Q122" s="48"/>
      <c r="R122" s="48"/>
    </row>
    <row r="123" spans="1:18" ht="63.75" x14ac:dyDescent="0.25">
      <c r="A123" s="236"/>
      <c r="B123" s="242"/>
      <c r="C123" s="242"/>
      <c r="D123" s="236"/>
      <c r="E123" s="30"/>
      <c r="F123" s="271"/>
      <c r="G123" s="268"/>
      <c r="H123" s="238"/>
      <c r="I123" s="261"/>
      <c r="J123" s="268"/>
      <c r="K123" s="50" t="s">
        <v>474</v>
      </c>
      <c r="L123" s="13" t="s">
        <v>675</v>
      </c>
      <c r="M123" s="48"/>
      <c r="N123" s="48"/>
      <c r="O123" s="48"/>
      <c r="P123" s="48"/>
      <c r="Q123" s="48"/>
      <c r="R123" s="48"/>
    </row>
    <row r="124" spans="1:18" ht="63.75" x14ac:dyDescent="0.25">
      <c r="A124" s="236"/>
      <c r="B124" s="242"/>
      <c r="C124" s="242"/>
      <c r="D124" s="236"/>
      <c r="E124" s="30"/>
      <c r="F124" s="271"/>
      <c r="G124" s="268"/>
      <c r="H124" s="238"/>
      <c r="I124" s="261"/>
      <c r="J124" s="268"/>
      <c r="K124" s="50" t="s">
        <v>475</v>
      </c>
      <c r="L124" s="51" t="s">
        <v>676</v>
      </c>
      <c r="M124" s="48"/>
      <c r="N124" s="48"/>
      <c r="O124" s="48"/>
      <c r="P124" s="48"/>
      <c r="Q124" s="48"/>
      <c r="R124" s="48"/>
    </row>
    <row r="125" spans="1:18" ht="76.5" x14ac:dyDescent="0.25">
      <c r="A125" s="236"/>
      <c r="B125" s="242"/>
      <c r="C125" s="242"/>
      <c r="D125" s="236"/>
      <c r="E125" s="30"/>
      <c r="F125" s="271"/>
      <c r="G125" s="268"/>
      <c r="H125" s="238"/>
      <c r="I125" s="261"/>
      <c r="J125" s="268"/>
      <c r="K125" s="50" t="s">
        <v>476</v>
      </c>
      <c r="L125" s="51" t="s">
        <v>677</v>
      </c>
      <c r="M125" s="48"/>
      <c r="N125" s="48"/>
      <c r="O125" s="48"/>
      <c r="P125" s="48"/>
      <c r="Q125" s="48"/>
      <c r="R125" s="48"/>
    </row>
    <row r="126" spans="1:18" ht="38.25" x14ac:dyDescent="0.25">
      <c r="A126" s="236"/>
      <c r="B126" s="250"/>
      <c r="C126" s="250"/>
      <c r="D126" s="236"/>
      <c r="E126" s="30"/>
      <c r="F126" s="271"/>
      <c r="G126" s="268"/>
      <c r="H126" s="238"/>
      <c r="I126" s="261"/>
      <c r="J126" s="268"/>
      <c r="K126" s="50" t="s">
        <v>477</v>
      </c>
      <c r="L126" s="53" t="s">
        <v>398</v>
      </c>
      <c r="M126" s="48"/>
      <c r="N126" s="48"/>
      <c r="O126" s="48"/>
      <c r="P126" s="48"/>
      <c r="Q126" s="48"/>
      <c r="R126" s="48"/>
    </row>
    <row r="127" spans="1:18" ht="51" x14ac:dyDescent="0.25">
      <c r="A127" s="236"/>
      <c r="B127" s="250"/>
      <c r="C127" s="250"/>
      <c r="D127" s="236"/>
      <c r="E127" s="30"/>
      <c r="F127" s="271"/>
      <c r="G127" s="268"/>
      <c r="H127" s="238"/>
      <c r="I127" s="261"/>
      <c r="J127" s="268"/>
      <c r="K127" s="50" t="s">
        <v>478</v>
      </c>
      <c r="L127" s="53" t="s">
        <v>399</v>
      </c>
      <c r="M127" s="48"/>
      <c r="N127" s="48"/>
      <c r="O127" s="48"/>
      <c r="P127" s="48"/>
      <c r="Q127" s="48"/>
      <c r="R127" s="48"/>
    </row>
    <row r="128" spans="1:18" ht="89.25" x14ac:dyDescent="0.25">
      <c r="A128" s="236"/>
      <c r="B128" s="250"/>
      <c r="C128" s="250"/>
      <c r="D128" s="236"/>
      <c r="E128" s="30"/>
      <c r="F128" s="271"/>
      <c r="G128" s="268"/>
      <c r="H128" s="238"/>
      <c r="I128" s="261"/>
      <c r="J128" s="268"/>
      <c r="K128" s="50" t="s">
        <v>479</v>
      </c>
      <c r="L128" s="53" t="s">
        <v>400</v>
      </c>
      <c r="M128" s="48"/>
      <c r="N128" s="48"/>
      <c r="O128" s="48"/>
      <c r="P128" s="48"/>
      <c r="Q128" s="48"/>
      <c r="R128" s="48"/>
    </row>
    <row r="129" spans="1:18" ht="89.25" x14ac:dyDescent="0.25">
      <c r="A129" s="236"/>
      <c r="B129" s="250"/>
      <c r="C129" s="250"/>
      <c r="D129" s="236"/>
      <c r="E129" s="30"/>
      <c r="F129" s="271"/>
      <c r="G129" s="268"/>
      <c r="H129" s="238"/>
      <c r="I129" s="261"/>
      <c r="J129" s="268"/>
      <c r="K129" s="50" t="s">
        <v>480</v>
      </c>
      <c r="L129" s="53" t="s">
        <v>401</v>
      </c>
      <c r="M129" s="48"/>
      <c r="N129" s="48"/>
      <c r="O129" s="48"/>
      <c r="P129" s="48"/>
      <c r="Q129" s="48"/>
      <c r="R129" s="48"/>
    </row>
    <row r="130" spans="1:18" ht="38.25" x14ac:dyDescent="0.25">
      <c r="A130" s="236"/>
      <c r="B130" s="250"/>
      <c r="C130" s="250"/>
      <c r="D130" s="236"/>
      <c r="E130" s="30"/>
      <c r="F130" s="271"/>
      <c r="G130" s="268"/>
      <c r="H130" s="238"/>
      <c r="I130" s="261"/>
      <c r="J130" s="268"/>
      <c r="K130" s="50" t="s">
        <v>481</v>
      </c>
      <c r="L130" s="53" t="s">
        <v>402</v>
      </c>
      <c r="M130" s="48"/>
      <c r="N130" s="48"/>
      <c r="O130" s="48"/>
      <c r="P130" s="48"/>
      <c r="Q130" s="48"/>
      <c r="R130" s="48"/>
    </row>
    <row r="131" spans="1:18" ht="63.75" x14ac:dyDescent="0.25">
      <c r="A131" s="236"/>
      <c r="B131" s="250"/>
      <c r="C131" s="250"/>
      <c r="D131" s="236"/>
      <c r="E131" s="30"/>
      <c r="F131" s="271"/>
      <c r="G131" s="268"/>
      <c r="H131" s="238"/>
      <c r="I131" s="261"/>
      <c r="J131" s="268"/>
      <c r="K131" s="50" t="s">
        <v>482</v>
      </c>
      <c r="L131" s="53" t="s">
        <v>403</v>
      </c>
      <c r="M131" s="48"/>
      <c r="N131" s="48"/>
      <c r="O131" s="48"/>
      <c r="P131" s="48"/>
      <c r="Q131" s="48"/>
      <c r="R131" s="48"/>
    </row>
    <row r="132" spans="1:18" ht="63.75" x14ac:dyDescent="0.25">
      <c r="A132" s="236"/>
      <c r="B132" s="250"/>
      <c r="C132" s="250"/>
      <c r="D132" s="236"/>
      <c r="E132" s="30"/>
      <c r="F132" s="271"/>
      <c r="G132" s="268"/>
      <c r="H132" s="238"/>
      <c r="I132" s="261"/>
      <c r="J132" s="268"/>
      <c r="K132" s="50" t="s">
        <v>435</v>
      </c>
      <c r="L132" s="53" t="s">
        <v>404</v>
      </c>
      <c r="M132" s="48"/>
      <c r="N132" s="48"/>
      <c r="O132" s="48"/>
      <c r="P132" s="48"/>
      <c r="Q132" s="48"/>
      <c r="R132" s="48"/>
    </row>
    <row r="133" spans="1:18" ht="25.5" x14ac:dyDescent="0.25">
      <c r="A133" s="236"/>
      <c r="B133" s="250"/>
      <c r="C133" s="250"/>
      <c r="D133" s="236"/>
      <c r="E133" s="30"/>
      <c r="F133" s="271"/>
      <c r="G133" s="268"/>
      <c r="H133" s="238"/>
      <c r="I133" s="261"/>
      <c r="J133" s="268"/>
      <c r="K133" s="50" t="s">
        <v>483</v>
      </c>
      <c r="L133" s="51"/>
      <c r="M133" s="48"/>
      <c r="N133" s="48"/>
      <c r="O133" s="48"/>
      <c r="P133" s="48"/>
      <c r="Q133" s="48"/>
      <c r="R133" s="48"/>
    </row>
    <row r="134" spans="1:18" ht="63.75" x14ac:dyDescent="0.25">
      <c r="A134" s="236"/>
      <c r="B134" s="250"/>
      <c r="C134" s="250"/>
      <c r="D134" s="236"/>
      <c r="E134" s="30"/>
      <c r="F134" s="271"/>
      <c r="G134" s="268"/>
      <c r="H134" s="238"/>
      <c r="I134" s="261"/>
      <c r="J134" s="268"/>
      <c r="K134" s="50" t="s">
        <v>437</v>
      </c>
      <c r="L134" s="51"/>
      <c r="M134" s="48"/>
      <c r="N134" s="48"/>
      <c r="O134" s="48"/>
      <c r="P134" s="48"/>
      <c r="Q134" s="48"/>
      <c r="R134" s="48"/>
    </row>
    <row r="135" spans="1:18" ht="51" customHeight="1" x14ac:dyDescent="0.25">
      <c r="A135" s="237"/>
      <c r="B135" s="250"/>
      <c r="C135" s="250"/>
      <c r="D135" s="237"/>
      <c r="E135" s="30"/>
      <c r="F135" s="272"/>
      <c r="G135" s="269"/>
      <c r="H135" s="238"/>
      <c r="I135" s="261"/>
      <c r="J135" s="269"/>
      <c r="K135" s="50" t="s">
        <v>438</v>
      </c>
      <c r="L135" s="51"/>
      <c r="M135" s="48"/>
      <c r="N135" s="48"/>
      <c r="O135" s="48"/>
      <c r="P135" s="48"/>
      <c r="Q135" s="48"/>
      <c r="R135" s="48"/>
    </row>
    <row r="136" spans="1:18" ht="76.5" x14ac:dyDescent="0.25">
      <c r="A136" s="233" t="s">
        <v>11</v>
      </c>
      <c r="B136" s="242" t="s">
        <v>11</v>
      </c>
      <c r="C136" s="242" t="s">
        <v>29</v>
      </c>
      <c r="D136" s="233" t="s">
        <v>125</v>
      </c>
      <c r="E136" s="25" t="s">
        <v>127</v>
      </c>
      <c r="F136" s="245" t="s">
        <v>318</v>
      </c>
      <c r="G136" s="245">
        <v>1</v>
      </c>
      <c r="H136" s="238" t="s">
        <v>126</v>
      </c>
      <c r="I136" s="261"/>
      <c r="J136" s="245"/>
      <c r="K136" s="50" t="s">
        <v>470</v>
      </c>
      <c r="L136" s="51" t="s">
        <v>678</v>
      </c>
      <c r="M136" s="48"/>
      <c r="N136" s="48"/>
      <c r="O136" s="48"/>
      <c r="P136" s="48"/>
      <c r="Q136" s="48"/>
      <c r="R136" s="48"/>
    </row>
    <row r="137" spans="1:18" ht="63.75" x14ac:dyDescent="0.25">
      <c r="A137" s="236"/>
      <c r="B137" s="242"/>
      <c r="C137" s="242"/>
      <c r="D137" s="236"/>
      <c r="E137" s="25" t="s">
        <v>128</v>
      </c>
      <c r="F137" s="241"/>
      <c r="G137" s="241"/>
      <c r="H137" s="238"/>
      <c r="I137" s="261"/>
      <c r="J137" s="241"/>
      <c r="K137" s="50" t="s">
        <v>484</v>
      </c>
      <c r="L137" s="51" t="s">
        <v>680</v>
      </c>
      <c r="M137" s="48"/>
      <c r="N137" s="48"/>
      <c r="O137" s="48"/>
      <c r="P137" s="48"/>
      <c r="Q137" s="48"/>
      <c r="R137" s="48"/>
    </row>
    <row r="138" spans="1:18" ht="80.25" customHeight="1" x14ac:dyDescent="0.25">
      <c r="A138" s="236"/>
      <c r="B138" s="242"/>
      <c r="C138" s="242"/>
      <c r="D138" s="236"/>
      <c r="E138" s="25" t="s">
        <v>129</v>
      </c>
      <c r="F138" s="241"/>
      <c r="G138" s="241"/>
      <c r="H138" s="238"/>
      <c r="I138" s="261"/>
      <c r="J138" s="241"/>
      <c r="K138" s="50" t="s">
        <v>485</v>
      </c>
      <c r="L138" s="51" t="s">
        <v>682</v>
      </c>
      <c r="M138" s="48"/>
      <c r="N138" s="48"/>
      <c r="O138" s="48"/>
      <c r="P138" s="48"/>
      <c r="Q138" s="48"/>
      <c r="R138" s="48"/>
    </row>
    <row r="139" spans="1:18" ht="102" customHeight="1" x14ac:dyDescent="0.25">
      <c r="A139" s="236"/>
      <c r="B139" s="242"/>
      <c r="C139" s="242"/>
      <c r="D139" s="236"/>
      <c r="E139" s="25" t="s">
        <v>130</v>
      </c>
      <c r="F139" s="241"/>
      <c r="G139" s="241"/>
      <c r="H139" s="238"/>
      <c r="I139" s="261"/>
      <c r="J139" s="241"/>
      <c r="K139" s="50" t="s">
        <v>486</v>
      </c>
      <c r="L139" s="51" t="s">
        <v>683</v>
      </c>
      <c r="M139" s="48"/>
      <c r="N139" s="48"/>
      <c r="O139" s="48"/>
      <c r="P139" s="48"/>
      <c r="Q139" s="48"/>
      <c r="R139" s="48"/>
    </row>
    <row r="140" spans="1:18" ht="89.25" x14ac:dyDescent="0.25">
      <c r="A140" s="236"/>
      <c r="B140" s="242"/>
      <c r="C140" s="242"/>
      <c r="D140" s="236"/>
      <c r="E140" s="25" t="s">
        <v>131</v>
      </c>
      <c r="F140" s="241"/>
      <c r="G140" s="241"/>
      <c r="H140" s="238"/>
      <c r="I140" s="261"/>
      <c r="J140" s="241"/>
      <c r="K140" s="50" t="s">
        <v>487</v>
      </c>
      <c r="L140" s="51" t="s">
        <v>684</v>
      </c>
      <c r="M140" s="48"/>
      <c r="N140" s="48"/>
      <c r="O140" s="48"/>
      <c r="P140" s="48"/>
      <c r="Q140" s="48"/>
      <c r="R140" s="48"/>
    </row>
    <row r="141" spans="1:18" ht="51" customHeight="1" x14ac:dyDescent="0.25">
      <c r="A141" s="236"/>
      <c r="B141" s="242"/>
      <c r="C141" s="242"/>
      <c r="D141" s="236"/>
      <c r="E141" s="25" t="s">
        <v>132</v>
      </c>
      <c r="F141" s="241"/>
      <c r="G141" s="241"/>
      <c r="H141" s="238"/>
      <c r="I141" s="261"/>
      <c r="J141" s="241"/>
      <c r="K141" s="50" t="s">
        <v>488</v>
      </c>
      <c r="L141" s="51" t="s">
        <v>685</v>
      </c>
      <c r="M141" s="48"/>
      <c r="N141" s="48"/>
      <c r="O141" s="48"/>
      <c r="P141" s="48"/>
      <c r="Q141" s="48"/>
      <c r="R141" s="48"/>
    </row>
    <row r="142" spans="1:18" ht="63.75" x14ac:dyDescent="0.25">
      <c r="A142" s="236"/>
      <c r="B142" s="242"/>
      <c r="C142" s="242"/>
      <c r="D142" s="236"/>
      <c r="E142" s="25" t="s">
        <v>133</v>
      </c>
      <c r="F142" s="241"/>
      <c r="G142" s="241"/>
      <c r="H142" s="238"/>
      <c r="I142" s="261"/>
      <c r="J142" s="241"/>
      <c r="K142" s="50" t="s">
        <v>489</v>
      </c>
      <c r="L142" s="51" t="s">
        <v>686</v>
      </c>
      <c r="M142" s="48"/>
      <c r="N142" s="48"/>
      <c r="O142" s="48"/>
      <c r="P142" s="48"/>
      <c r="Q142" s="48"/>
      <c r="R142" s="48"/>
    </row>
    <row r="143" spans="1:18" ht="63.75" x14ac:dyDescent="0.25">
      <c r="A143" s="236"/>
      <c r="B143" s="242"/>
      <c r="C143" s="242"/>
      <c r="D143" s="236"/>
      <c r="E143" s="25" t="s">
        <v>134</v>
      </c>
      <c r="F143" s="241"/>
      <c r="G143" s="241"/>
      <c r="H143" s="238"/>
      <c r="I143" s="261"/>
      <c r="J143" s="241"/>
      <c r="K143" s="50" t="s">
        <v>490</v>
      </c>
      <c r="L143" s="51" t="s">
        <v>687</v>
      </c>
      <c r="M143" s="48"/>
      <c r="N143" s="48"/>
      <c r="O143" s="48"/>
      <c r="P143" s="48"/>
      <c r="Q143" s="48"/>
      <c r="R143" s="48"/>
    </row>
    <row r="144" spans="1:18" ht="105" customHeight="1" x14ac:dyDescent="0.25">
      <c r="A144" s="236"/>
      <c r="B144" s="242"/>
      <c r="C144" s="242"/>
      <c r="D144" s="236"/>
      <c r="E144" s="25" t="s">
        <v>135</v>
      </c>
      <c r="F144" s="241"/>
      <c r="G144" s="241"/>
      <c r="H144" s="238"/>
      <c r="I144" s="261"/>
      <c r="J144" s="241"/>
      <c r="K144" s="50" t="s">
        <v>491</v>
      </c>
      <c r="L144" s="51" t="s">
        <v>688</v>
      </c>
      <c r="M144" s="48"/>
      <c r="N144" s="48"/>
      <c r="O144" s="48"/>
      <c r="P144" s="48"/>
      <c r="Q144" s="48"/>
      <c r="R144" s="48"/>
    </row>
    <row r="145" spans="1:18" ht="56.25" customHeight="1" x14ac:dyDescent="0.25">
      <c r="A145" s="236"/>
      <c r="B145" s="242"/>
      <c r="C145" s="242"/>
      <c r="D145" s="236"/>
      <c r="E145" s="25" t="s">
        <v>136</v>
      </c>
      <c r="F145" s="241"/>
      <c r="G145" s="241"/>
      <c r="H145" s="238"/>
      <c r="I145" s="261"/>
      <c r="J145" s="241"/>
      <c r="K145" s="50" t="s">
        <v>492</v>
      </c>
      <c r="L145" s="51" t="s">
        <v>691</v>
      </c>
      <c r="M145" s="48"/>
      <c r="N145" s="48"/>
      <c r="O145" s="48"/>
      <c r="P145" s="48"/>
      <c r="Q145" s="48"/>
      <c r="R145" s="48"/>
    </row>
    <row r="146" spans="1:18" ht="63.75" x14ac:dyDescent="0.25">
      <c r="A146" s="236"/>
      <c r="B146" s="242"/>
      <c r="C146" s="242"/>
      <c r="D146" s="236"/>
      <c r="E146" s="25" t="s">
        <v>137</v>
      </c>
      <c r="F146" s="241"/>
      <c r="G146" s="241"/>
      <c r="H146" s="238"/>
      <c r="I146" s="261"/>
      <c r="J146" s="241"/>
      <c r="K146" s="50" t="s">
        <v>493</v>
      </c>
      <c r="L146" s="51" t="s">
        <v>689</v>
      </c>
      <c r="M146" s="48"/>
      <c r="N146" s="48"/>
      <c r="O146" s="48"/>
      <c r="P146" s="48"/>
      <c r="Q146" s="48"/>
      <c r="R146" s="48"/>
    </row>
    <row r="147" spans="1:18" ht="111" customHeight="1" x14ac:dyDescent="0.25">
      <c r="A147" s="236"/>
      <c r="B147" s="242"/>
      <c r="C147" s="242"/>
      <c r="D147" s="236"/>
      <c r="E147" s="25" t="s">
        <v>138</v>
      </c>
      <c r="F147" s="241"/>
      <c r="G147" s="241"/>
      <c r="H147" s="238"/>
      <c r="I147" s="261"/>
      <c r="J147" s="241"/>
      <c r="K147" s="50" t="s">
        <v>494</v>
      </c>
      <c r="L147" s="51" t="s">
        <v>690</v>
      </c>
      <c r="M147" s="48"/>
      <c r="N147" s="48"/>
      <c r="O147" s="48"/>
      <c r="P147" s="48"/>
      <c r="Q147" s="48"/>
      <c r="R147" s="48"/>
    </row>
    <row r="148" spans="1:18" ht="102" customHeight="1" x14ac:dyDescent="0.25">
      <c r="A148" s="236"/>
      <c r="B148" s="242"/>
      <c r="C148" s="242"/>
      <c r="D148" s="236"/>
      <c r="E148" s="25" t="s">
        <v>139</v>
      </c>
      <c r="F148" s="241"/>
      <c r="G148" s="241"/>
      <c r="H148" s="238"/>
      <c r="I148" s="261"/>
      <c r="J148" s="241"/>
      <c r="K148" s="50" t="s">
        <v>495</v>
      </c>
      <c r="L148" s="51" t="s">
        <v>692</v>
      </c>
      <c r="M148" s="48"/>
      <c r="N148" s="48"/>
      <c r="O148" s="48"/>
      <c r="P148" s="48"/>
      <c r="Q148" s="48"/>
      <c r="R148" s="48"/>
    </row>
    <row r="149" spans="1:18" ht="38.25" x14ac:dyDescent="0.25">
      <c r="A149" s="236"/>
      <c r="B149" s="242"/>
      <c r="C149" s="242"/>
      <c r="D149" s="236"/>
      <c r="E149" s="26" t="s">
        <v>140</v>
      </c>
      <c r="F149" s="241"/>
      <c r="G149" s="241"/>
      <c r="H149" s="238"/>
      <c r="I149" s="261"/>
      <c r="J149" s="241"/>
      <c r="K149" s="50" t="s">
        <v>496</v>
      </c>
      <c r="L149" s="51" t="s">
        <v>693</v>
      </c>
      <c r="M149" s="48"/>
      <c r="N149" s="48"/>
      <c r="O149" s="48"/>
      <c r="P149" s="48"/>
      <c r="Q149" s="48"/>
      <c r="R149" s="48"/>
    </row>
    <row r="150" spans="1:18" ht="74.25" customHeight="1" x14ac:dyDescent="0.25">
      <c r="A150" s="236"/>
      <c r="B150" s="242"/>
      <c r="C150" s="242"/>
      <c r="D150" s="236"/>
      <c r="E150" s="26"/>
      <c r="F150" s="241"/>
      <c r="G150" s="241"/>
      <c r="H150" s="238"/>
      <c r="I150" s="261"/>
      <c r="J150" s="241"/>
      <c r="K150" s="50" t="s">
        <v>497</v>
      </c>
      <c r="L150" s="51" t="s">
        <v>694</v>
      </c>
      <c r="M150" s="48"/>
      <c r="N150" s="48"/>
      <c r="O150" s="48"/>
      <c r="P150" s="48"/>
      <c r="Q150" s="48"/>
      <c r="R150" s="48"/>
    </row>
    <row r="151" spans="1:18" ht="76.5" x14ac:dyDescent="0.25">
      <c r="A151" s="236"/>
      <c r="B151" s="242"/>
      <c r="C151" s="242"/>
      <c r="D151" s="236"/>
      <c r="E151" s="26"/>
      <c r="F151" s="241"/>
      <c r="G151" s="241"/>
      <c r="H151" s="238"/>
      <c r="I151" s="261"/>
      <c r="J151" s="241"/>
      <c r="K151" s="50" t="s">
        <v>498</v>
      </c>
      <c r="L151" s="51" t="s">
        <v>695</v>
      </c>
      <c r="M151" s="48"/>
      <c r="N151" s="48"/>
      <c r="O151" s="48"/>
      <c r="P151" s="48"/>
      <c r="Q151" s="48"/>
      <c r="R151" s="48"/>
    </row>
    <row r="152" spans="1:18" ht="63.75" x14ac:dyDescent="0.25">
      <c r="A152" s="236"/>
      <c r="B152" s="242"/>
      <c r="C152" s="242"/>
      <c r="D152" s="236"/>
      <c r="E152" s="26"/>
      <c r="F152" s="241"/>
      <c r="G152" s="241"/>
      <c r="H152" s="238"/>
      <c r="I152" s="261"/>
      <c r="J152" s="241"/>
      <c r="K152" s="50" t="s">
        <v>499</v>
      </c>
      <c r="L152" s="51" t="s">
        <v>699</v>
      </c>
      <c r="M152" s="48"/>
      <c r="N152" s="48"/>
      <c r="O152" s="48"/>
      <c r="P152" s="48"/>
      <c r="Q152" s="48"/>
      <c r="R152" s="48"/>
    </row>
    <row r="153" spans="1:18" ht="123" customHeight="1" x14ac:dyDescent="0.25">
      <c r="A153" s="236"/>
      <c r="B153" s="242"/>
      <c r="C153" s="242"/>
      <c r="D153" s="236"/>
      <c r="E153" s="26"/>
      <c r="F153" s="241"/>
      <c r="G153" s="241"/>
      <c r="H153" s="238"/>
      <c r="I153" s="261"/>
      <c r="J153" s="241"/>
      <c r="K153" s="50" t="s">
        <v>500</v>
      </c>
      <c r="L153" s="51" t="s">
        <v>696</v>
      </c>
      <c r="M153" s="48"/>
      <c r="N153" s="48"/>
      <c r="O153" s="48"/>
      <c r="P153" s="48"/>
      <c r="Q153" s="48"/>
      <c r="R153" s="48"/>
    </row>
    <row r="154" spans="1:18" ht="76.5" x14ac:dyDescent="0.25">
      <c r="A154" s="236"/>
      <c r="B154" s="242"/>
      <c r="C154" s="242"/>
      <c r="D154" s="236"/>
      <c r="E154" s="26"/>
      <c r="F154" s="241"/>
      <c r="G154" s="241"/>
      <c r="H154" s="238"/>
      <c r="I154" s="261"/>
      <c r="J154" s="241"/>
      <c r="K154" s="50" t="s">
        <v>501</v>
      </c>
      <c r="L154" s="51" t="s">
        <v>697</v>
      </c>
      <c r="M154" s="48"/>
      <c r="N154" s="48"/>
      <c r="O154" s="48"/>
      <c r="P154" s="48"/>
      <c r="Q154" s="48"/>
      <c r="R154" s="48"/>
    </row>
    <row r="155" spans="1:18" ht="63.75" x14ac:dyDescent="0.25">
      <c r="A155" s="236"/>
      <c r="B155" s="242"/>
      <c r="C155" s="242"/>
      <c r="D155" s="236"/>
      <c r="E155" s="26"/>
      <c r="F155" s="241"/>
      <c r="G155" s="241"/>
      <c r="H155" s="238"/>
      <c r="I155" s="261"/>
      <c r="J155" s="241"/>
      <c r="K155" s="50" t="s">
        <v>502</v>
      </c>
      <c r="L155" s="51" t="s">
        <v>700</v>
      </c>
      <c r="M155" s="48"/>
      <c r="N155" s="48"/>
      <c r="O155" s="48"/>
      <c r="P155" s="48"/>
      <c r="Q155" s="48"/>
      <c r="R155" s="48"/>
    </row>
    <row r="156" spans="1:18" ht="54.75" customHeight="1" x14ac:dyDescent="0.25">
      <c r="A156" s="236"/>
      <c r="B156" s="242"/>
      <c r="C156" s="242"/>
      <c r="D156" s="236"/>
      <c r="E156" s="26"/>
      <c r="F156" s="241"/>
      <c r="G156" s="241"/>
      <c r="H156" s="238"/>
      <c r="I156" s="261"/>
      <c r="J156" s="241"/>
      <c r="K156" s="50" t="s">
        <v>503</v>
      </c>
      <c r="L156" s="51" t="s">
        <v>698</v>
      </c>
      <c r="M156" s="48"/>
      <c r="N156" s="48"/>
      <c r="O156" s="48"/>
      <c r="P156" s="48"/>
      <c r="Q156" s="48"/>
      <c r="R156" s="48"/>
    </row>
    <row r="157" spans="1:18" ht="89.25" x14ac:dyDescent="0.25">
      <c r="A157" s="236"/>
      <c r="B157" s="242"/>
      <c r="C157" s="242"/>
      <c r="D157" s="236"/>
      <c r="E157" s="26"/>
      <c r="F157" s="241"/>
      <c r="G157" s="241"/>
      <c r="H157" s="238"/>
      <c r="I157" s="261"/>
      <c r="J157" s="241"/>
      <c r="K157" s="50" t="s">
        <v>504</v>
      </c>
      <c r="L157" s="51" t="s">
        <v>701</v>
      </c>
      <c r="M157" s="48"/>
      <c r="N157" s="48"/>
      <c r="O157" s="48"/>
      <c r="P157" s="48"/>
      <c r="Q157" s="48"/>
      <c r="R157" s="48"/>
    </row>
    <row r="158" spans="1:18" ht="51" x14ac:dyDescent="0.25">
      <c r="A158" s="236"/>
      <c r="B158" s="242"/>
      <c r="C158" s="242"/>
      <c r="D158" s="236"/>
      <c r="E158" s="26"/>
      <c r="F158" s="241"/>
      <c r="G158" s="241"/>
      <c r="H158" s="238"/>
      <c r="I158" s="261"/>
      <c r="J158" s="241"/>
      <c r="K158" s="50" t="s">
        <v>505</v>
      </c>
      <c r="L158" s="51" t="s">
        <v>702</v>
      </c>
      <c r="M158" s="48"/>
      <c r="N158" s="48"/>
      <c r="O158" s="48"/>
      <c r="P158" s="48"/>
      <c r="Q158" s="48"/>
      <c r="R158" s="48"/>
    </row>
    <row r="159" spans="1:18" ht="114.75" customHeight="1" x14ac:dyDescent="0.25">
      <c r="A159" s="236"/>
      <c r="B159" s="242"/>
      <c r="C159" s="242"/>
      <c r="D159" s="236"/>
      <c r="E159" s="26"/>
      <c r="F159" s="241"/>
      <c r="G159" s="241"/>
      <c r="H159" s="238"/>
      <c r="I159" s="261"/>
      <c r="J159" s="241"/>
      <c r="K159" s="50" t="s">
        <v>506</v>
      </c>
      <c r="L159" s="51" t="s">
        <v>703</v>
      </c>
      <c r="M159" s="48"/>
      <c r="N159" s="48"/>
      <c r="O159" s="48"/>
      <c r="P159" s="48"/>
      <c r="Q159" s="48"/>
      <c r="R159" s="48"/>
    </row>
    <row r="160" spans="1:18" ht="105" customHeight="1" x14ac:dyDescent="0.25">
      <c r="A160" s="236"/>
      <c r="B160" s="242"/>
      <c r="C160" s="242"/>
      <c r="D160" s="236"/>
      <c r="E160" s="26"/>
      <c r="F160" s="241"/>
      <c r="G160" s="241"/>
      <c r="H160" s="238"/>
      <c r="I160" s="261"/>
      <c r="J160" s="241"/>
      <c r="K160" s="50" t="s">
        <v>507</v>
      </c>
      <c r="L160" s="51" t="s">
        <v>704</v>
      </c>
      <c r="M160" s="48"/>
      <c r="N160" s="48"/>
      <c r="O160" s="48"/>
      <c r="P160" s="48"/>
      <c r="Q160" s="48"/>
      <c r="R160" s="48"/>
    </row>
    <row r="161" spans="1:18" ht="66" customHeight="1" x14ac:dyDescent="0.25">
      <c r="A161" s="236"/>
      <c r="B161" s="242"/>
      <c r="C161" s="242"/>
      <c r="D161" s="236"/>
      <c r="E161" s="26"/>
      <c r="F161" s="241"/>
      <c r="G161" s="241"/>
      <c r="H161" s="238"/>
      <c r="I161" s="261"/>
      <c r="J161" s="241"/>
      <c r="K161" s="50" t="s">
        <v>508</v>
      </c>
      <c r="L161" s="51" t="s">
        <v>705</v>
      </c>
      <c r="M161" s="48"/>
      <c r="N161" s="48"/>
      <c r="O161" s="48"/>
      <c r="P161" s="48"/>
      <c r="Q161" s="48"/>
      <c r="R161" s="48"/>
    </row>
    <row r="162" spans="1:18" ht="51" x14ac:dyDescent="0.25">
      <c r="A162" s="236"/>
      <c r="B162" s="242"/>
      <c r="C162" s="242"/>
      <c r="D162" s="236"/>
      <c r="E162" s="26"/>
      <c r="F162" s="241"/>
      <c r="G162" s="241"/>
      <c r="H162" s="238"/>
      <c r="I162" s="261"/>
      <c r="J162" s="241"/>
      <c r="K162" s="50" t="s">
        <v>509</v>
      </c>
      <c r="L162" s="51" t="s">
        <v>706</v>
      </c>
      <c r="M162" s="48"/>
      <c r="N162" s="48"/>
      <c r="O162" s="48"/>
      <c r="P162" s="48"/>
      <c r="Q162" s="48"/>
      <c r="R162" s="48"/>
    </row>
    <row r="163" spans="1:18" ht="51" customHeight="1" x14ac:dyDescent="0.25">
      <c r="A163" s="236"/>
      <c r="B163" s="242"/>
      <c r="C163" s="242"/>
      <c r="D163" s="236"/>
      <c r="E163" s="26"/>
      <c r="F163" s="241"/>
      <c r="G163" s="241"/>
      <c r="H163" s="238"/>
      <c r="I163" s="261"/>
      <c r="J163" s="241"/>
      <c r="K163" s="50" t="s">
        <v>510</v>
      </c>
      <c r="L163" s="51" t="s">
        <v>707</v>
      </c>
      <c r="M163" s="48"/>
      <c r="N163" s="48"/>
      <c r="O163" s="48"/>
      <c r="P163" s="48"/>
      <c r="Q163" s="48"/>
      <c r="R163" s="48"/>
    </row>
    <row r="164" spans="1:18" ht="126" customHeight="1" x14ac:dyDescent="0.25">
      <c r="A164" s="236"/>
      <c r="B164" s="242"/>
      <c r="C164" s="242"/>
      <c r="D164" s="236"/>
      <c r="E164" s="26"/>
      <c r="F164" s="241"/>
      <c r="G164" s="241"/>
      <c r="H164" s="238"/>
      <c r="I164" s="261"/>
      <c r="J164" s="241"/>
      <c r="K164" s="50" t="s">
        <v>511</v>
      </c>
      <c r="L164" s="13" t="s">
        <v>864</v>
      </c>
      <c r="M164" s="48"/>
      <c r="N164" s="48"/>
      <c r="O164" s="48"/>
      <c r="P164" s="48"/>
      <c r="Q164" s="48"/>
      <c r="R164" s="48"/>
    </row>
    <row r="165" spans="1:18" ht="38.25" x14ac:dyDescent="0.25">
      <c r="A165" s="236"/>
      <c r="B165" s="250"/>
      <c r="C165" s="250"/>
      <c r="D165" s="236"/>
      <c r="E165" s="26"/>
      <c r="F165" s="241"/>
      <c r="G165" s="241"/>
      <c r="H165" s="238"/>
      <c r="I165" s="261"/>
      <c r="J165" s="241"/>
      <c r="K165" s="50" t="s">
        <v>512</v>
      </c>
      <c r="L165" s="53" t="s">
        <v>878</v>
      </c>
      <c r="M165" s="48"/>
      <c r="N165" s="48"/>
      <c r="O165" s="48"/>
      <c r="P165" s="48"/>
      <c r="Q165" s="48"/>
      <c r="R165" s="48"/>
    </row>
    <row r="166" spans="1:18" ht="63.75" x14ac:dyDescent="0.25">
      <c r="A166" s="236"/>
      <c r="B166" s="250"/>
      <c r="C166" s="250"/>
      <c r="D166" s="236"/>
      <c r="E166" s="26"/>
      <c r="F166" s="241"/>
      <c r="G166" s="241"/>
      <c r="H166" s="238"/>
      <c r="I166" s="261"/>
      <c r="J166" s="241"/>
      <c r="K166" s="50" t="s">
        <v>513</v>
      </c>
      <c r="L166" s="53" t="s">
        <v>723</v>
      </c>
      <c r="M166" s="48"/>
      <c r="N166" s="48"/>
      <c r="O166" s="48"/>
      <c r="P166" s="48"/>
      <c r="Q166" s="48"/>
      <c r="R166" s="48"/>
    </row>
    <row r="167" spans="1:18" ht="75" customHeight="1" x14ac:dyDescent="0.25">
      <c r="A167" s="236"/>
      <c r="B167" s="250"/>
      <c r="C167" s="250"/>
      <c r="D167" s="236"/>
      <c r="E167" s="26"/>
      <c r="F167" s="241"/>
      <c r="G167" s="241"/>
      <c r="H167" s="238"/>
      <c r="I167" s="261"/>
      <c r="J167" s="241"/>
      <c r="K167" s="50" t="s">
        <v>514</v>
      </c>
      <c r="L167" s="53" t="s">
        <v>744</v>
      </c>
      <c r="M167" s="48"/>
      <c r="N167" s="48"/>
      <c r="O167" s="48"/>
      <c r="P167" s="48"/>
      <c r="Q167" s="48"/>
      <c r="R167" s="48"/>
    </row>
    <row r="168" spans="1:18" ht="75" customHeight="1" x14ac:dyDescent="0.25">
      <c r="A168" s="236"/>
      <c r="B168" s="250"/>
      <c r="C168" s="250"/>
      <c r="D168" s="236"/>
      <c r="E168" s="26"/>
      <c r="F168" s="241"/>
      <c r="G168" s="241"/>
      <c r="H168" s="238"/>
      <c r="I168" s="261"/>
      <c r="J168" s="241"/>
      <c r="K168" s="40"/>
      <c r="L168" s="53" t="s">
        <v>724</v>
      </c>
      <c r="M168" s="48"/>
      <c r="N168" s="48"/>
      <c r="O168" s="48"/>
      <c r="P168" s="48"/>
      <c r="Q168" s="48"/>
      <c r="R168" s="48"/>
    </row>
    <row r="169" spans="1:18" ht="75" customHeight="1" x14ac:dyDescent="0.25">
      <c r="A169" s="236"/>
      <c r="B169" s="250"/>
      <c r="C169" s="250"/>
      <c r="D169" s="236"/>
      <c r="E169" s="26"/>
      <c r="F169" s="241"/>
      <c r="G169" s="241"/>
      <c r="H169" s="238"/>
      <c r="I169" s="261"/>
      <c r="J169" s="241"/>
      <c r="K169" s="50"/>
      <c r="L169" s="53" t="s">
        <v>725</v>
      </c>
      <c r="M169" s="48"/>
      <c r="N169" s="48"/>
      <c r="O169" s="48"/>
      <c r="P169" s="48"/>
      <c r="Q169" s="48"/>
      <c r="R169" s="48"/>
    </row>
    <row r="170" spans="1:18" ht="75" customHeight="1" x14ac:dyDescent="0.25">
      <c r="A170" s="236"/>
      <c r="B170" s="250"/>
      <c r="C170" s="250"/>
      <c r="D170" s="236"/>
      <c r="E170" s="26"/>
      <c r="F170" s="241"/>
      <c r="G170" s="241"/>
      <c r="H170" s="238"/>
      <c r="I170" s="261"/>
      <c r="J170" s="241"/>
      <c r="K170" s="50"/>
      <c r="L170" s="53" t="s">
        <v>726</v>
      </c>
      <c r="M170" s="48"/>
      <c r="N170" s="48"/>
      <c r="O170" s="48"/>
      <c r="P170" s="48"/>
      <c r="Q170" s="48"/>
      <c r="R170" s="48"/>
    </row>
    <row r="171" spans="1:18" ht="75" customHeight="1" x14ac:dyDescent="0.25">
      <c r="A171" s="236"/>
      <c r="B171" s="250"/>
      <c r="C171" s="250"/>
      <c r="D171" s="236"/>
      <c r="E171" s="26"/>
      <c r="F171" s="241"/>
      <c r="G171" s="241"/>
      <c r="H171" s="238"/>
      <c r="I171" s="261"/>
      <c r="J171" s="241"/>
      <c r="K171" s="50"/>
      <c r="L171" s="53" t="s">
        <v>877</v>
      </c>
      <c r="M171" s="48"/>
      <c r="N171" s="48"/>
      <c r="O171" s="48"/>
      <c r="P171" s="48"/>
      <c r="Q171" s="48"/>
      <c r="R171" s="48"/>
    </row>
    <row r="172" spans="1:18" ht="27.75" customHeight="1" x14ac:dyDescent="0.25">
      <c r="A172" s="236"/>
      <c r="B172" s="250"/>
      <c r="C172" s="250"/>
      <c r="D172" s="236"/>
      <c r="E172" s="26"/>
      <c r="F172" s="241"/>
      <c r="G172" s="241"/>
      <c r="H172" s="238"/>
      <c r="I172" s="261"/>
      <c r="J172" s="241"/>
      <c r="K172" s="40"/>
      <c r="L172" s="53" t="s">
        <v>727</v>
      </c>
      <c r="M172" s="48"/>
      <c r="N172" s="48"/>
      <c r="O172" s="48"/>
      <c r="P172" s="48"/>
      <c r="Q172" s="48"/>
      <c r="R172" s="48"/>
    </row>
    <row r="173" spans="1:18" ht="114" customHeight="1" x14ac:dyDescent="0.25">
      <c r="A173" s="233" t="s">
        <v>12</v>
      </c>
      <c r="B173" s="245" t="s">
        <v>12</v>
      </c>
      <c r="C173" s="245" t="s">
        <v>30</v>
      </c>
      <c r="D173" s="233" t="s">
        <v>141</v>
      </c>
      <c r="E173" s="25" t="s">
        <v>143</v>
      </c>
      <c r="F173" s="247" t="s">
        <v>319</v>
      </c>
      <c r="G173" s="245" t="s">
        <v>308</v>
      </c>
      <c r="H173" s="238" t="s">
        <v>142</v>
      </c>
      <c r="I173" s="261"/>
      <c r="J173" s="245"/>
      <c r="K173" s="50" t="s">
        <v>515</v>
      </c>
      <c r="L173" s="13" t="s">
        <v>902</v>
      </c>
      <c r="M173" s="48"/>
      <c r="N173" s="48"/>
      <c r="O173" s="48"/>
      <c r="P173" s="48"/>
      <c r="Q173" s="48"/>
      <c r="R173" s="48"/>
    </row>
    <row r="174" spans="1:18" ht="102" x14ac:dyDescent="0.25">
      <c r="A174" s="236"/>
      <c r="B174" s="241"/>
      <c r="C174" s="241"/>
      <c r="D174" s="236"/>
      <c r="E174" s="25" t="s">
        <v>144</v>
      </c>
      <c r="F174" s="248"/>
      <c r="G174" s="241"/>
      <c r="H174" s="238"/>
      <c r="I174" s="261"/>
      <c r="J174" s="241"/>
      <c r="K174" s="50" t="s">
        <v>516</v>
      </c>
      <c r="L174" s="51" t="s">
        <v>903</v>
      </c>
      <c r="M174" s="48"/>
      <c r="N174" s="48"/>
      <c r="O174" s="48"/>
      <c r="P174" s="48"/>
      <c r="Q174" s="48"/>
      <c r="R174" s="48"/>
    </row>
    <row r="175" spans="1:18" ht="89.25" x14ac:dyDescent="0.25">
      <c r="A175" s="236"/>
      <c r="B175" s="241"/>
      <c r="C175" s="241"/>
      <c r="D175" s="236"/>
      <c r="E175" s="25" t="s">
        <v>145</v>
      </c>
      <c r="F175" s="248"/>
      <c r="G175" s="241"/>
      <c r="H175" s="238"/>
      <c r="I175" s="261"/>
      <c r="J175" s="241"/>
      <c r="K175" s="50" t="s">
        <v>517</v>
      </c>
      <c r="L175" s="51" t="s">
        <v>904</v>
      </c>
      <c r="M175" s="48"/>
      <c r="N175" s="48"/>
      <c r="O175" s="48"/>
      <c r="P175" s="48"/>
      <c r="Q175" s="48"/>
      <c r="R175" s="48"/>
    </row>
    <row r="176" spans="1:18" ht="38.25" x14ac:dyDescent="0.25">
      <c r="A176" s="236"/>
      <c r="B176" s="241"/>
      <c r="C176" s="241"/>
      <c r="D176" s="236"/>
      <c r="E176" s="25" t="s">
        <v>146</v>
      </c>
      <c r="F176" s="248"/>
      <c r="G176" s="241"/>
      <c r="H176" s="238"/>
      <c r="I176" s="261"/>
      <c r="J176" s="241"/>
      <c r="K176" s="50" t="s">
        <v>518</v>
      </c>
      <c r="L176" s="51" t="s">
        <v>905</v>
      </c>
      <c r="M176" s="48"/>
      <c r="N176" s="48"/>
      <c r="O176" s="48"/>
      <c r="P176" s="48"/>
      <c r="Q176" s="48"/>
      <c r="R176" s="48"/>
    </row>
    <row r="177" spans="1:18" ht="38.25" x14ac:dyDescent="0.25">
      <c r="A177" s="236"/>
      <c r="B177" s="241"/>
      <c r="C177" s="241"/>
      <c r="D177" s="236"/>
      <c r="E177" s="26" t="s">
        <v>147</v>
      </c>
      <c r="F177" s="248"/>
      <c r="G177" s="241"/>
      <c r="H177" s="238"/>
      <c r="I177" s="261"/>
      <c r="J177" s="241"/>
      <c r="K177" s="50" t="s">
        <v>519</v>
      </c>
      <c r="L177" s="51" t="s">
        <v>906</v>
      </c>
      <c r="M177" s="48"/>
      <c r="N177" s="48"/>
      <c r="O177" s="48"/>
      <c r="P177" s="48"/>
      <c r="Q177" s="48"/>
      <c r="R177" s="48"/>
    </row>
    <row r="178" spans="1:18" ht="63.75" x14ac:dyDescent="0.25">
      <c r="A178" s="236"/>
      <c r="B178" s="241"/>
      <c r="C178" s="241"/>
      <c r="D178" s="236"/>
      <c r="E178" s="26"/>
      <c r="F178" s="248"/>
      <c r="G178" s="241"/>
      <c r="H178" s="238"/>
      <c r="I178" s="261"/>
      <c r="J178" s="241"/>
      <c r="K178" s="50" t="s">
        <v>520</v>
      </c>
      <c r="L178" s="51" t="s">
        <v>907</v>
      </c>
      <c r="M178" s="48"/>
      <c r="N178" s="48"/>
      <c r="O178" s="48"/>
      <c r="P178" s="48"/>
      <c r="Q178" s="48"/>
      <c r="R178" s="48"/>
    </row>
    <row r="179" spans="1:18" ht="63.75" x14ac:dyDescent="0.25">
      <c r="A179" s="236"/>
      <c r="B179" s="241"/>
      <c r="C179" s="241"/>
      <c r="D179" s="236"/>
      <c r="E179" s="26"/>
      <c r="F179" s="248"/>
      <c r="G179" s="241"/>
      <c r="H179" s="238"/>
      <c r="I179" s="261"/>
      <c r="J179" s="241"/>
      <c r="K179" s="50" t="s">
        <v>521</v>
      </c>
      <c r="L179" s="51" t="s">
        <v>908</v>
      </c>
      <c r="M179" s="48"/>
      <c r="N179" s="48"/>
      <c r="O179" s="48"/>
      <c r="P179" s="48"/>
      <c r="Q179" s="48"/>
      <c r="R179" s="48"/>
    </row>
    <row r="180" spans="1:18" ht="76.5" x14ac:dyDescent="0.25">
      <c r="A180" s="236"/>
      <c r="B180" s="241"/>
      <c r="C180" s="241"/>
      <c r="D180" s="236"/>
      <c r="E180" s="26"/>
      <c r="F180" s="248"/>
      <c r="G180" s="241"/>
      <c r="H180" s="238"/>
      <c r="I180" s="261"/>
      <c r="J180" s="241"/>
      <c r="K180" s="50" t="s">
        <v>522</v>
      </c>
      <c r="L180" s="51" t="s">
        <v>909</v>
      </c>
      <c r="M180" s="48"/>
      <c r="N180" s="48"/>
      <c r="O180" s="48"/>
      <c r="P180" s="48"/>
      <c r="Q180" s="48"/>
      <c r="R180" s="48"/>
    </row>
    <row r="181" spans="1:18" ht="51" x14ac:dyDescent="0.25">
      <c r="A181" s="236"/>
      <c r="B181" s="241"/>
      <c r="C181" s="241"/>
      <c r="D181" s="236"/>
      <c r="E181" s="26"/>
      <c r="F181" s="248"/>
      <c r="G181" s="241"/>
      <c r="H181" s="238"/>
      <c r="I181" s="261"/>
      <c r="J181" s="241"/>
      <c r="K181" s="50" t="s">
        <v>523</v>
      </c>
      <c r="L181" s="51" t="s">
        <v>910</v>
      </c>
      <c r="M181" s="48"/>
      <c r="N181" s="48"/>
      <c r="O181" s="48"/>
      <c r="P181" s="48"/>
      <c r="Q181" s="48"/>
      <c r="R181" s="48"/>
    </row>
    <row r="182" spans="1:18" ht="51" x14ac:dyDescent="0.25">
      <c r="A182" s="236"/>
      <c r="B182" s="241"/>
      <c r="C182" s="241"/>
      <c r="D182" s="236"/>
      <c r="E182" s="26"/>
      <c r="F182" s="248"/>
      <c r="G182" s="241"/>
      <c r="H182" s="238"/>
      <c r="I182" s="261"/>
      <c r="J182" s="241"/>
      <c r="K182" s="50" t="s">
        <v>524</v>
      </c>
      <c r="L182" s="51" t="s">
        <v>911</v>
      </c>
      <c r="M182" s="48"/>
      <c r="N182" s="48"/>
      <c r="O182" s="48"/>
      <c r="P182" s="48"/>
      <c r="Q182" s="48"/>
      <c r="R182" s="48"/>
    </row>
    <row r="183" spans="1:18" ht="89.25" x14ac:dyDescent="0.25">
      <c r="A183" s="236"/>
      <c r="B183" s="241"/>
      <c r="C183" s="241"/>
      <c r="D183" s="236"/>
      <c r="E183" s="26"/>
      <c r="F183" s="248"/>
      <c r="G183" s="241"/>
      <c r="H183" s="238"/>
      <c r="I183" s="261"/>
      <c r="J183" s="241"/>
      <c r="K183" s="50" t="s">
        <v>525</v>
      </c>
      <c r="L183" s="51" t="s">
        <v>912</v>
      </c>
      <c r="M183" s="48"/>
      <c r="N183" s="48"/>
      <c r="O183" s="48"/>
      <c r="P183" s="48"/>
      <c r="Q183" s="48"/>
      <c r="R183" s="48"/>
    </row>
    <row r="184" spans="1:18" ht="89.25" x14ac:dyDescent="0.25">
      <c r="A184" s="236"/>
      <c r="B184" s="241"/>
      <c r="C184" s="241"/>
      <c r="D184" s="236"/>
      <c r="E184" s="26"/>
      <c r="F184" s="248"/>
      <c r="G184" s="241"/>
      <c r="H184" s="238"/>
      <c r="I184" s="261"/>
      <c r="J184" s="241"/>
      <c r="K184" s="50" t="s">
        <v>526</v>
      </c>
      <c r="L184" s="51" t="s">
        <v>913</v>
      </c>
      <c r="M184" s="48"/>
      <c r="N184" s="48"/>
      <c r="O184" s="48"/>
      <c r="P184" s="48"/>
      <c r="Q184" s="48"/>
      <c r="R184" s="48"/>
    </row>
    <row r="185" spans="1:18" ht="38.25" x14ac:dyDescent="0.25">
      <c r="A185" s="236"/>
      <c r="B185" s="241"/>
      <c r="C185" s="241"/>
      <c r="D185" s="236"/>
      <c r="E185" s="26"/>
      <c r="F185" s="248"/>
      <c r="G185" s="241"/>
      <c r="H185" s="238"/>
      <c r="I185" s="261"/>
      <c r="J185" s="241"/>
      <c r="K185" s="50" t="s">
        <v>527</v>
      </c>
      <c r="L185" s="51" t="s">
        <v>914</v>
      </c>
      <c r="M185" s="48"/>
      <c r="N185" s="48"/>
      <c r="O185" s="48"/>
      <c r="P185" s="48"/>
      <c r="Q185" s="48"/>
      <c r="R185" s="48"/>
    </row>
    <row r="186" spans="1:18" ht="63.75" x14ac:dyDescent="0.25">
      <c r="A186" s="236"/>
      <c r="B186" s="241"/>
      <c r="C186" s="241"/>
      <c r="D186" s="236"/>
      <c r="E186" s="26"/>
      <c r="F186" s="248"/>
      <c r="G186" s="241"/>
      <c r="H186" s="238"/>
      <c r="I186" s="261"/>
      <c r="J186" s="241"/>
      <c r="K186" s="50" t="s">
        <v>528</v>
      </c>
      <c r="L186" s="51" t="s">
        <v>915</v>
      </c>
      <c r="M186" s="48"/>
      <c r="N186" s="48"/>
      <c r="O186" s="48"/>
      <c r="P186" s="48"/>
      <c r="Q186" s="48"/>
      <c r="R186" s="48"/>
    </row>
    <row r="187" spans="1:18" ht="63.75" x14ac:dyDescent="0.25">
      <c r="A187" s="236"/>
      <c r="B187" s="241"/>
      <c r="C187" s="241"/>
      <c r="D187" s="236"/>
      <c r="E187" s="26"/>
      <c r="F187" s="248"/>
      <c r="G187" s="241"/>
      <c r="H187" s="238"/>
      <c r="I187" s="261"/>
      <c r="J187" s="241"/>
      <c r="K187" s="50" t="s">
        <v>529</v>
      </c>
      <c r="L187" s="51" t="s">
        <v>916</v>
      </c>
      <c r="M187" s="48"/>
      <c r="N187" s="48"/>
      <c r="O187" s="48"/>
      <c r="P187" s="48"/>
      <c r="Q187" s="48"/>
      <c r="R187" s="48"/>
    </row>
    <row r="188" spans="1:18" ht="51" customHeight="1" x14ac:dyDescent="0.25">
      <c r="A188" s="236"/>
      <c r="B188" s="241"/>
      <c r="C188" s="241"/>
      <c r="D188" s="236"/>
      <c r="E188" s="26"/>
      <c r="F188" s="248"/>
      <c r="G188" s="241"/>
      <c r="H188" s="238"/>
      <c r="I188" s="261"/>
      <c r="J188" s="241"/>
      <c r="K188" s="50" t="s">
        <v>530</v>
      </c>
      <c r="L188" s="51" t="s">
        <v>917</v>
      </c>
      <c r="M188" s="48"/>
      <c r="N188" s="48"/>
      <c r="O188" s="48"/>
      <c r="P188" s="48"/>
      <c r="Q188" s="48"/>
      <c r="R188" s="48"/>
    </row>
    <row r="189" spans="1:18" ht="60" customHeight="1" x14ac:dyDescent="0.25">
      <c r="A189" s="236"/>
      <c r="B189" s="241"/>
      <c r="C189" s="241"/>
      <c r="D189" s="236"/>
      <c r="E189" s="26"/>
      <c r="F189" s="248"/>
      <c r="G189" s="241"/>
      <c r="H189" s="238"/>
      <c r="I189" s="261"/>
      <c r="J189" s="241"/>
      <c r="K189" s="50" t="s">
        <v>531</v>
      </c>
      <c r="L189" s="51" t="s">
        <v>918</v>
      </c>
      <c r="M189" s="48"/>
      <c r="N189" s="48"/>
      <c r="O189" s="48"/>
      <c r="P189" s="48"/>
      <c r="Q189" s="48"/>
      <c r="R189" s="48"/>
    </row>
    <row r="190" spans="1:18" ht="63.75" customHeight="1" x14ac:dyDescent="0.25">
      <c r="A190" s="236"/>
      <c r="B190" s="241"/>
      <c r="C190" s="241"/>
      <c r="D190" s="236"/>
      <c r="E190" s="26"/>
      <c r="F190" s="248"/>
      <c r="G190" s="241"/>
      <c r="H190" s="238"/>
      <c r="I190" s="261"/>
      <c r="J190" s="241"/>
      <c r="K190" s="50" t="s">
        <v>532</v>
      </c>
      <c r="L190" s="51" t="s">
        <v>919</v>
      </c>
      <c r="M190" s="48"/>
      <c r="N190" s="48"/>
      <c r="O190" s="48"/>
      <c r="P190" s="48"/>
      <c r="Q190" s="48"/>
      <c r="R190" s="48"/>
    </row>
    <row r="191" spans="1:18" ht="63.75" x14ac:dyDescent="0.25">
      <c r="A191" s="236"/>
      <c r="B191" s="241"/>
      <c r="C191" s="241"/>
      <c r="D191" s="236"/>
      <c r="E191" s="26"/>
      <c r="F191" s="248"/>
      <c r="G191" s="241"/>
      <c r="H191" s="238"/>
      <c r="I191" s="261"/>
      <c r="J191" s="241"/>
      <c r="K191" s="50" t="s">
        <v>533</v>
      </c>
      <c r="L191" s="51" t="s">
        <v>920</v>
      </c>
      <c r="M191" s="48"/>
      <c r="N191" s="48"/>
      <c r="O191" s="48"/>
      <c r="P191" s="48"/>
      <c r="Q191" s="48"/>
      <c r="R191" s="48"/>
    </row>
    <row r="192" spans="1:18" ht="45" customHeight="1" x14ac:dyDescent="0.25">
      <c r="A192" s="236"/>
      <c r="B192" s="241"/>
      <c r="C192" s="241"/>
      <c r="D192" s="236"/>
      <c r="E192" s="26"/>
      <c r="F192" s="248"/>
      <c r="G192" s="241"/>
      <c r="H192" s="238"/>
      <c r="I192" s="261"/>
      <c r="J192" s="241"/>
      <c r="K192" s="50" t="s">
        <v>534</v>
      </c>
      <c r="L192" s="51" t="s">
        <v>921</v>
      </c>
      <c r="M192" s="48"/>
      <c r="N192" s="48"/>
      <c r="O192" s="48"/>
      <c r="P192" s="48"/>
      <c r="Q192" s="48"/>
      <c r="R192" s="48"/>
    </row>
    <row r="193" spans="1:18" ht="39.75" customHeight="1" x14ac:dyDescent="0.25">
      <c r="A193" s="236"/>
      <c r="B193" s="241"/>
      <c r="C193" s="241"/>
      <c r="D193" s="236"/>
      <c r="E193" s="26"/>
      <c r="F193" s="248"/>
      <c r="G193" s="241"/>
      <c r="H193" s="238"/>
      <c r="I193" s="261"/>
      <c r="J193" s="241"/>
      <c r="K193" s="50"/>
      <c r="L193" s="51" t="s">
        <v>922</v>
      </c>
      <c r="M193" s="48"/>
      <c r="N193" s="48"/>
      <c r="O193" s="48"/>
      <c r="P193" s="48"/>
      <c r="Q193" s="48"/>
      <c r="R193" s="48"/>
    </row>
    <row r="194" spans="1:18" ht="39.75" customHeight="1" x14ac:dyDescent="0.25">
      <c r="A194" s="236"/>
      <c r="B194" s="241"/>
      <c r="C194" s="241"/>
      <c r="D194" s="236"/>
      <c r="E194" s="26"/>
      <c r="F194" s="248"/>
      <c r="G194" s="241"/>
      <c r="H194" s="238"/>
      <c r="I194" s="261"/>
      <c r="J194" s="241"/>
      <c r="K194" s="50"/>
      <c r="L194" s="51" t="s">
        <v>923</v>
      </c>
      <c r="M194" s="48"/>
      <c r="N194" s="48"/>
      <c r="O194" s="48"/>
      <c r="P194" s="48"/>
      <c r="Q194" s="48"/>
      <c r="R194" s="48"/>
    </row>
    <row r="195" spans="1:18" ht="39.75" customHeight="1" x14ac:dyDescent="0.25">
      <c r="A195" s="236"/>
      <c r="B195" s="241"/>
      <c r="C195" s="241"/>
      <c r="D195" s="236"/>
      <c r="E195" s="26"/>
      <c r="F195" s="248"/>
      <c r="G195" s="241"/>
      <c r="H195" s="238"/>
      <c r="I195" s="261"/>
      <c r="J195" s="241"/>
      <c r="K195" s="50"/>
      <c r="L195" s="51" t="s">
        <v>924</v>
      </c>
      <c r="M195" s="48"/>
      <c r="N195" s="48"/>
      <c r="O195" s="48"/>
      <c r="P195" s="48"/>
      <c r="Q195" s="48"/>
      <c r="R195" s="48"/>
    </row>
    <row r="196" spans="1:18" ht="39.75" customHeight="1" x14ac:dyDescent="0.25">
      <c r="A196" s="236"/>
      <c r="B196" s="241"/>
      <c r="C196" s="241"/>
      <c r="D196" s="236"/>
      <c r="E196" s="26"/>
      <c r="F196" s="248"/>
      <c r="G196" s="241"/>
      <c r="H196" s="238"/>
      <c r="I196" s="261"/>
      <c r="J196" s="241"/>
      <c r="K196" s="50"/>
      <c r="L196" s="51" t="s">
        <v>925</v>
      </c>
      <c r="M196" s="48"/>
      <c r="N196" s="48"/>
      <c r="O196" s="48"/>
      <c r="P196" s="48"/>
      <c r="Q196" s="48"/>
      <c r="R196" s="48"/>
    </row>
    <row r="197" spans="1:18" ht="39.75" customHeight="1" x14ac:dyDescent="0.25">
      <c r="A197" s="236"/>
      <c r="B197" s="241"/>
      <c r="C197" s="241"/>
      <c r="D197" s="236"/>
      <c r="E197" s="26"/>
      <c r="F197" s="248"/>
      <c r="G197" s="241"/>
      <c r="H197" s="238"/>
      <c r="I197" s="261"/>
      <c r="J197" s="241"/>
      <c r="K197" s="50"/>
      <c r="L197" s="51" t="s">
        <v>926</v>
      </c>
      <c r="M197" s="48"/>
      <c r="N197" s="48"/>
      <c r="O197" s="48"/>
      <c r="P197" s="48"/>
      <c r="Q197" s="48"/>
      <c r="R197" s="48"/>
    </row>
    <row r="198" spans="1:18" ht="52.5" customHeight="1" x14ac:dyDescent="0.25">
      <c r="A198" s="236"/>
      <c r="B198" s="241"/>
      <c r="C198" s="241"/>
      <c r="D198" s="236"/>
      <c r="E198" s="26"/>
      <c r="F198" s="248"/>
      <c r="G198" s="241"/>
      <c r="H198" s="238"/>
      <c r="I198" s="261"/>
      <c r="J198" s="241"/>
      <c r="K198" s="50"/>
      <c r="L198" s="51" t="s">
        <v>927</v>
      </c>
      <c r="M198" s="48"/>
      <c r="N198" s="48"/>
      <c r="O198" s="48"/>
      <c r="P198" s="48"/>
      <c r="Q198" s="48"/>
      <c r="R198" s="48"/>
    </row>
    <row r="199" spans="1:18" ht="39.75" customHeight="1" x14ac:dyDescent="0.25">
      <c r="A199" s="236"/>
      <c r="B199" s="241"/>
      <c r="C199" s="241"/>
      <c r="D199" s="236"/>
      <c r="E199" s="26"/>
      <c r="F199" s="248"/>
      <c r="G199" s="241"/>
      <c r="H199" s="238"/>
      <c r="I199" s="261"/>
      <c r="J199" s="241"/>
      <c r="K199" s="50"/>
      <c r="L199" s="51" t="s">
        <v>929</v>
      </c>
      <c r="M199" s="48"/>
      <c r="N199" s="48"/>
      <c r="O199" s="48"/>
      <c r="P199" s="48"/>
      <c r="Q199" s="48"/>
      <c r="R199" s="48"/>
    </row>
    <row r="200" spans="1:18" ht="66" customHeight="1" x14ac:dyDescent="0.25">
      <c r="A200" s="236"/>
      <c r="B200" s="241"/>
      <c r="C200" s="241"/>
      <c r="D200" s="236"/>
      <c r="E200" s="26"/>
      <c r="F200" s="248"/>
      <c r="G200" s="241"/>
      <c r="H200" s="238"/>
      <c r="I200" s="261"/>
      <c r="J200" s="241"/>
      <c r="K200" s="50"/>
      <c r="L200" s="51" t="s">
        <v>928</v>
      </c>
      <c r="M200" s="48"/>
      <c r="N200" s="48"/>
      <c r="O200" s="48"/>
      <c r="P200" s="48"/>
      <c r="Q200" s="48"/>
      <c r="R200" s="48"/>
    </row>
    <row r="201" spans="1:18" ht="66" customHeight="1" x14ac:dyDescent="0.25">
      <c r="A201" s="236"/>
      <c r="B201" s="246"/>
      <c r="C201" s="246"/>
      <c r="D201" s="236"/>
      <c r="E201" s="26"/>
      <c r="F201" s="248"/>
      <c r="G201" s="241"/>
      <c r="H201" s="238"/>
      <c r="I201" s="261"/>
      <c r="J201" s="241"/>
      <c r="K201" s="50"/>
      <c r="L201" s="51" t="s">
        <v>658</v>
      </c>
      <c r="M201" s="48"/>
      <c r="N201" s="48"/>
      <c r="O201" s="48"/>
      <c r="P201" s="48"/>
      <c r="Q201" s="48"/>
      <c r="R201" s="48"/>
    </row>
    <row r="202" spans="1:18" ht="66" customHeight="1" x14ac:dyDescent="0.25">
      <c r="A202" s="236"/>
      <c r="B202" s="250"/>
      <c r="C202" s="250"/>
      <c r="D202" s="236"/>
      <c r="E202" s="26"/>
      <c r="F202" s="248"/>
      <c r="G202" s="241"/>
      <c r="H202" s="238"/>
      <c r="I202" s="261"/>
      <c r="J202" s="241"/>
      <c r="K202" s="50"/>
      <c r="L202" s="53" t="s">
        <v>879</v>
      </c>
      <c r="M202" s="48"/>
      <c r="N202" s="48"/>
      <c r="O202" s="48"/>
      <c r="P202" s="48"/>
      <c r="Q202" s="48"/>
      <c r="R202" s="48"/>
    </row>
    <row r="203" spans="1:18" ht="66" customHeight="1" x14ac:dyDescent="0.25">
      <c r="A203" s="236"/>
      <c r="B203" s="250"/>
      <c r="C203" s="250"/>
      <c r="D203" s="236"/>
      <c r="E203" s="26"/>
      <c r="F203" s="248"/>
      <c r="G203" s="241"/>
      <c r="H203" s="238"/>
      <c r="I203" s="261"/>
      <c r="J203" s="241"/>
      <c r="K203" s="50"/>
      <c r="L203" s="53" t="s">
        <v>723</v>
      </c>
      <c r="M203" s="48"/>
      <c r="N203" s="48"/>
      <c r="O203" s="48"/>
      <c r="P203" s="48"/>
      <c r="Q203" s="48"/>
      <c r="R203" s="48"/>
    </row>
    <row r="204" spans="1:18" ht="66" customHeight="1" x14ac:dyDescent="0.25">
      <c r="A204" s="236"/>
      <c r="B204" s="250"/>
      <c r="C204" s="250"/>
      <c r="D204" s="236"/>
      <c r="E204" s="26"/>
      <c r="F204" s="248"/>
      <c r="G204" s="241"/>
      <c r="H204" s="238"/>
      <c r="I204" s="261"/>
      <c r="J204" s="241"/>
      <c r="K204" s="50"/>
      <c r="L204" s="53" t="s">
        <v>744</v>
      </c>
      <c r="M204" s="48"/>
      <c r="N204" s="48"/>
      <c r="O204" s="48"/>
      <c r="P204" s="48"/>
      <c r="Q204" s="48"/>
      <c r="R204" s="48"/>
    </row>
    <row r="205" spans="1:18" ht="66" customHeight="1" x14ac:dyDescent="0.25">
      <c r="A205" s="236"/>
      <c r="B205" s="250"/>
      <c r="C205" s="250"/>
      <c r="D205" s="236"/>
      <c r="E205" s="26"/>
      <c r="F205" s="248"/>
      <c r="G205" s="241"/>
      <c r="H205" s="238"/>
      <c r="I205" s="261"/>
      <c r="J205" s="241"/>
      <c r="K205" s="50"/>
      <c r="L205" s="53" t="s">
        <v>724</v>
      </c>
      <c r="M205" s="48"/>
      <c r="N205" s="48"/>
      <c r="O205" s="48"/>
      <c r="P205" s="48"/>
      <c r="Q205" s="48"/>
      <c r="R205" s="48"/>
    </row>
    <row r="206" spans="1:18" ht="66" customHeight="1" x14ac:dyDescent="0.25">
      <c r="A206" s="236"/>
      <c r="B206" s="250"/>
      <c r="C206" s="250"/>
      <c r="D206" s="236"/>
      <c r="E206" s="26"/>
      <c r="F206" s="248"/>
      <c r="G206" s="241"/>
      <c r="H206" s="238"/>
      <c r="I206" s="261"/>
      <c r="J206" s="241"/>
      <c r="K206" s="50"/>
      <c r="L206" s="53" t="s">
        <v>725</v>
      </c>
      <c r="M206" s="48"/>
      <c r="N206" s="48"/>
      <c r="O206" s="48"/>
      <c r="P206" s="48"/>
      <c r="Q206" s="48"/>
      <c r="R206" s="48"/>
    </row>
    <row r="207" spans="1:18" ht="66" customHeight="1" x14ac:dyDescent="0.25">
      <c r="A207" s="236"/>
      <c r="B207" s="250"/>
      <c r="C207" s="250"/>
      <c r="D207" s="236"/>
      <c r="E207" s="26"/>
      <c r="F207" s="248"/>
      <c r="G207" s="241"/>
      <c r="H207" s="238"/>
      <c r="I207" s="261"/>
      <c r="J207" s="241"/>
      <c r="K207" s="50"/>
      <c r="L207" s="53" t="s">
        <v>726</v>
      </c>
      <c r="M207" s="48"/>
      <c r="N207" s="48"/>
      <c r="O207" s="48"/>
      <c r="P207" s="48"/>
      <c r="Q207" s="48"/>
      <c r="R207" s="48"/>
    </row>
    <row r="208" spans="1:18" ht="66" customHeight="1" x14ac:dyDescent="0.25">
      <c r="A208" s="236"/>
      <c r="B208" s="250"/>
      <c r="C208" s="250"/>
      <c r="D208" s="236"/>
      <c r="E208" s="26"/>
      <c r="F208" s="248"/>
      <c r="G208" s="241"/>
      <c r="H208" s="238"/>
      <c r="I208" s="261"/>
      <c r="J208" s="241"/>
      <c r="K208" s="50"/>
      <c r="L208" s="53" t="s">
        <v>877</v>
      </c>
      <c r="M208" s="48"/>
      <c r="N208" s="48"/>
      <c r="O208" s="48"/>
      <c r="P208" s="48"/>
      <c r="Q208" s="48"/>
      <c r="R208" s="48"/>
    </row>
    <row r="209" spans="1:18" ht="66" customHeight="1" x14ac:dyDescent="0.25">
      <c r="A209" s="236"/>
      <c r="B209" s="250"/>
      <c r="C209" s="250"/>
      <c r="D209" s="236"/>
      <c r="E209" s="26"/>
      <c r="F209" s="248"/>
      <c r="G209" s="241"/>
      <c r="H209" s="238"/>
      <c r="I209" s="261"/>
      <c r="J209" s="241"/>
      <c r="K209" s="50"/>
      <c r="L209" s="53" t="s">
        <v>727</v>
      </c>
      <c r="M209" s="48"/>
      <c r="N209" s="48"/>
      <c r="O209" s="48"/>
      <c r="P209" s="48"/>
      <c r="Q209" s="48"/>
      <c r="R209" s="48"/>
    </row>
    <row r="210" spans="1:18" ht="39.75" customHeight="1" x14ac:dyDescent="0.25">
      <c r="A210" s="237"/>
      <c r="B210" s="250"/>
      <c r="C210" s="250"/>
      <c r="D210" s="236"/>
      <c r="E210" s="26"/>
      <c r="F210" s="248"/>
      <c r="G210" s="241"/>
      <c r="H210" s="238"/>
      <c r="I210" s="261"/>
      <c r="J210" s="241"/>
      <c r="K210" s="50"/>
      <c r="L210" s="67" t="s">
        <v>874</v>
      </c>
      <c r="M210" s="48"/>
      <c r="N210" s="48"/>
      <c r="O210" s="48"/>
      <c r="P210" s="48"/>
      <c r="Q210" s="48"/>
      <c r="R210" s="48"/>
    </row>
    <row r="211" spans="1:18" ht="80.25" customHeight="1" x14ac:dyDescent="0.25">
      <c r="A211" s="233" t="s">
        <v>10</v>
      </c>
      <c r="B211" s="242" t="s">
        <v>10</v>
      </c>
      <c r="C211" s="242" t="s">
        <v>28</v>
      </c>
      <c r="D211" s="233" t="s">
        <v>148</v>
      </c>
      <c r="E211" s="25" t="s">
        <v>150</v>
      </c>
      <c r="F211" s="247" t="s">
        <v>323</v>
      </c>
      <c r="G211" s="245"/>
      <c r="H211" s="238" t="s">
        <v>149</v>
      </c>
      <c r="I211" s="261"/>
      <c r="J211" s="245"/>
      <c r="K211" s="50" t="s">
        <v>535</v>
      </c>
      <c r="L211" s="13" t="s">
        <v>827</v>
      </c>
      <c r="M211" s="48"/>
      <c r="N211" s="48"/>
      <c r="O211" s="48"/>
      <c r="P211" s="48"/>
      <c r="Q211" s="48"/>
      <c r="R211" s="48"/>
    </row>
    <row r="212" spans="1:18" ht="63.75" x14ac:dyDescent="0.25">
      <c r="A212" s="236"/>
      <c r="B212" s="242"/>
      <c r="C212" s="242"/>
      <c r="D212" s="236"/>
      <c r="E212" s="25" t="s">
        <v>151</v>
      </c>
      <c r="F212" s="248"/>
      <c r="G212" s="241"/>
      <c r="H212" s="238"/>
      <c r="I212" s="261"/>
      <c r="J212" s="241"/>
      <c r="K212" s="50" t="s">
        <v>536</v>
      </c>
      <c r="L212" s="51" t="s">
        <v>828</v>
      </c>
      <c r="M212" s="48"/>
      <c r="N212" s="48"/>
      <c r="O212" s="48"/>
      <c r="P212" s="48"/>
      <c r="Q212" s="48"/>
      <c r="R212" s="48"/>
    </row>
    <row r="213" spans="1:18" ht="89.25" x14ac:dyDescent="0.25">
      <c r="A213" s="236"/>
      <c r="B213" s="242"/>
      <c r="C213" s="242"/>
      <c r="D213" s="236"/>
      <c r="E213" s="25" t="s">
        <v>152</v>
      </c>
      <c r="F213" s="248"/>
      <c r="G213" s="241"/>
      <c r="H213" s="238"/>
      <c r="I213" s="261"/>
      <c r="J213" s="241"/>
      <c r="K213" s="50" t="s">
        <v>537</v>
      </c>
      <c r="L213" s="51" t="s">
        <v>829</v>
      </c>
      <c r="M213" s="48"/>
      <c r="N213" s="48"/>
      <c r="O213" s="48"/>
      <c r="P213" s="48"/>
      <c r="Q213" s="48"/>
      <c r="R213" s="48"/>
    </row>
    <row r="214" spans="1:18" ht="77.25" customHeight="1" x14ac:dyDescent="0.25">
      <c r="A214" s="236"/>
      <c r="B214" s="242"/>
      <c r="C214" s="242"/>
      <c r="D214" s="236"/>
      <c r="E214" s="25" t="s">
        <v>153</v>
      </c>
      <c r="F214" s="248"/>
      <c r="G214" s="241"/>
      <c r="H214" s="238"/>
      <c r="I214" s="261"/>
      <c r="J214" s="241"/>
      <c r="K214" s="50" t="s">
        <v>538</v>
      </c>
      <c r="L214" s="51" t="s">
        <v>830</v>
      </c>
      <c r="M214" s="48"/>
      <c r="N214" s="48"/>
      <c r="O214" s="48"/>
      <c r="P214" s="48"/>
      <c r="Q214" s="48"/>
      <c r="R214" s="48"/>
    </row>
    <row r="215" spans="1:18" ht="63.75" x14ac:dyDescent="0.25">
      <c r="A215" s="236"/>
      <c r="B215" s="242"/>
      <c r="C215" s="242"/>
      <c r="D215" s="236"/>
      <c r="E215" s="25" t="s">
        <v>154</v>
      </c>
      <c r="F215" s="248"/>
      <c r="G215" s="241"/>
      <c r="H215" s="238"/>
      <c r="I215" s="261"/>
      <c r="J215" s="241"/>
      <c r="K215" s="50" t="s">
        <v>539</v>
      </c>
      <c r="L215" s="51" t="s">
        <v>831</v>
      </c>
      <c r="M215" s="48"/>
      <c r="N215" s="48"/>
      <c r="O215" s="48"/>
      <c r="P215" s="48"/>
      <c r="Q215" s="48"/>
      <c r="R215" s="48"/>
    </row>
    <row r="216" spans="1:18" ht="76.5" x14ac:dyDescent="0.25">
      <c r="A216" s="236"/>
      <c r="B216" s="242"/>
      <c r="C216" s="242"/>
      <c r="D216" s="236"/>
      <c r="E216" s="25" t="s">
        <v>155</v>
      </c>
      <c r="F216" s="248"/>
      <c r="G216" s="241"/>
      <c r="H216" s="238"/>
      <c r="I216" s="261"/>
      <c r="J216" s="241"/>
      <c r="K216" s="50" t="s">
        <v>540</v>
      </c>
      <c r="L216" s="51" t="s">
        <v>832</v>
      </c>
      <c r="M216" s="48"/>
      <c r="N216" s="48"/>
      <c r="O216" s="48"/>
      <c r="P216" s="48"/>
      <c r="Q216" s="48"/>
      <c r="R216" s="48"/>
    </row>
    <row r="217" spans="1:18" ht="102" x14ac:dyDescent="0.25">
      <c r="A217" s="236"/>
      <c r="B217" s="242"/>
      <c r="C217" s="242"/>
      <c r="D217" s="236"/>
      <c r="E217" s="25" t="s">
        <v>156</v>
      </c>
      <c r="F217" s="248"/>
      <c r="G217" s="241"/>
      <c r="H217" s="238"/>
      <c r="I217" s="261"/>
      <c r="J217" s="241"/>
      <c r="K217" s="50" t="s">
        <v>541</v>
      </c>
      <c r="L217" s="13" t="s">
        <v>833</v>
      </c>
      <c r="M217" s="48"/>
      <c r="N217" s="48"/>
      <c r="O217" s="48"/>
      <c r="P217" s="48"/>
      <c r="Q217" s="48"/>
      <c r="R217" s="48"/>
    </row>
    <row r="218" spans="1:18" ht="63.75" x14ac:dyDescent="0.25">
      <c r="A218" s="236"/>
      <c r="B218" s="242"/>
      <c r="C218" s="242"/>
      <c r="D218" s="236"/>
      <c r="E218" s="25" t="s">
        <v>157</v>
      </c>
      <c r="F218" s="248"/>
      <c r="G218" s="241"/>
      <c r="H218" s="238"/>
      <c r="I218" s="261"/>
      <c r="J218" s="241"/>
      <c r="K218" s="50" t="s">
        <v>542</v>
      </c>
      <c r="L218" s="51" t="s">
        <v>834</v>
      </c>
      <c r="M218" s="48"/>
      <c r="N218" s="48"/>
      <c r="O218" s="48"/>
      <c r="P218" s="48"/>
      <c r="Q218" s="48"/>
      <c r="R218" s="48"/>
    </row>
    <row r="219" spans="1:18" ht="63.75" x14ac:dyDescent="0.25">
      <c r="A219" s="236"/>
      <c r="B219" s="242"/>
      <c r="C219" s="242"/>
      <c r="D219" s="236"/>
      <c r="E219" s="25" t="s">
        <v>158</v>
      </c>
      <c r="F219" s="248"/>
      <c r="G219" s="241"/>
      <c r="H219" s="238"/>
      <c r="I219" s="261"/>
      <c r="J219" s="241"/>
      <c r="K219" s="50" t="s">
        <v>543</v>
      </c>
      <c r="L219" s="51" t="s">
        <v>835</v>
      </c>
      <c r="M219" s="48"/>
      <c r="N219" s="48"/>
      <c r="O219" s="48"/>
      <c r="P219" s="48"/>
      <c r="Q219" s="48"/>
      <c r="R219" s="48"/>
    </row>
    <row r="220" spans="1:18" ht="108" customHeight="1" x14ac:dyDescent="0.25">
      <c r="A220" s="236"/>
      <c r="B220" s="242"/>
      <c r="C220" s="242"/>
      <c r="D220" s="236"/>
      <c r="E220" s="25" t="s">
        <v>159</v>
      </c>
      <c r="F220" s="248"/>
      <c r="G220" s="241"/>
      <c r="H220" s="238"/>
      <c r="I220" s="261"/>
      <c r="J220" s="241"/>
      <c r="K220" s="50" t="s">
        <v>544</v>
      </c>
      <c r="L220" s="51" t="s">
        <v>836</v>
      </c>
      <c r="M220" s="48"/>
      <c r="N220" s="48"/>
      <c r="O220" s="48"/>
      <c r="P220" s="48"/>
      <c r="Q220" s="48"/>
      <c r="R220" s="48"/>
    </row>
    <row r="221" spans="1:18" ht="66" customHeight="1" x14ac:dyDescent="0.25">
      <c r="A221" s="236"/>
      <c r="B221" s="242"/>
      <c r="C221" s="242"/>
      <c r="D221" s="236"/>
      <c r="E221" s="25" t="s">
        <v>160</v>
      </c>
      <c r="F221" s="248"/>
      <c r="G221" s="241"/>
      <c r="H221" s="238"/>
      <c r="I221" s="261"/>
      <c r="J221" s="241"/>
      <c r="K221" s="50" t="s">
        <v>545</v>
      </c>
      <c r="L221" s="51" t="s">
        <v>837</v>
      </c>
      <c r="M221" s="48"/>
      <c r="N221" s="48"/>
      <c r="O221" s="48"/>
      <c r="P221" s="48"/>
      <c r="Q221" s="48"/>
      <c r="R221" s="48"/>
    </row>
    <row r="222" spans="1:18" ht="74.25" customHeight="1" x14ac:dyDescent="0.25">
      <c r="A222" s="236"/>
      <c r="B222" s="242"/>
      <c r="C222" s="242"/>
      <c r="D222" s="236"/>
      <c r="E222" s="25" t="s">
        <v>161</v>
      </c>
      <c r="F222" s="248"/>
      <c r="G222" s="241"/>
      <c r="H222" s="238"/>
      <c r="I222" s="261"/>
      <c r="J222" s="241"/>
      <c r="K222" s="50" t="s">
        <v>546</v>
      </c>
      <c r="L222" s="51" t="s">
        <v>838</v>
      </c>
      <c r="M222" s="48"/>
      <c r="N222" s="48"/>
      <c r="O222" s="48"/>
      <c r="P222" s="48"/>
      <c r="Q222" s="48"/>
      <c r="R222" s="48"/>
    </row>
    <row r="223" spans="1:18" ht="89.25" x14ac:dyDescent="0.25">
      <c r="A223" s="236"/>
      <c r="B223" s="242"/>
      <c r="C223" s="242"/>
      <c r="D223" s="236"/>
      <c r="E223" s="25" t="s">
        <v>162</v>
      </c>
      <c r="F223" s="248"/>
      <c r="G223" s="241"/>
      <c r="H223" s="238"/>
      <c r="I223" s="261"/>
      <c r="J223" s="241"/>
      <c r="K223" s="50" t="s">
        <v>547</v>
      </c>
      <c r="L223" s="13" t="s">
        <v>839</v>
      </c>
      <c r="M223" s="48"/>
      <c r="N223" s="48"/>
      <c r="O223" s="48"/>
      <c r="P223" s="48"/>
      <c r="Q223" s="48"/>
      <c r="R223" s="48"/>
    </row>
    <row r="224" spans="1:18" ht="89.25" x14ac:dyDescent="0.25">
      <c r="A224" s="236"/>
      <c r="B224" s="242"/>
      <c r="C224" s="242"/>
      <c r="D224" s="236"/>
      <c r="E224" s="25" t="s">
        <v>163</v>
      </c>
      <c r="F224" s="248"/>
      <c r="G224" s="241"/>
      <c r="H224" s="238"/>
      <c r="I224" s="261"/>
      <c r="J224" s="241"/>
      <c r="K224" s="50" t="s">
        <v>548</v>
      </c>
      <c r="L224" s="51" t="s">
        <v>840</v>
      </c>
      <c r="M224" s="48"/>
      <c r="N224" s="48"/>
      <c r="O224" s="48"/>
      <c r="P224" s="48"/>
      <c r="Q224" s="48"/>
      <c r="R224" s="48"/>
    </row>
    <row r="225" spans="1:18" ht="38.25" x14ac:dyDescent="0.25">
      <c r="A225" s="236"/>
      <c r="B225" s="242"/>
      <c r="C225" s="242"/>
      <c r="D225" s="236"/>
      <c r="E225" s="26" t="s">
        <v>164</v>
      </c>
      <c r="F225" s="248"/>
      <c r="G225" s="241"/>
      <c r="H225" s="238"/>
      <c r="I225" s="261"/>
      <c r="J225" s="241"/>
      <c r="K225" s="50" t="s">
        <v>549</v>
      </c>
      <c r="L225" s="51" t="s">
        <v>841</v>
      </c>
      <c r="M225" s="48"/>
      <c r="N225" s="48"/>
      <c r="O225" s="48"/>
      <c r="P225" s="48"/>
      <c r="Q225" s="48"/>
      <c r="R225" s="48"/>
    </row>
    <row r="226" spans="1:18" ht="63.75" x14ac:dyDescent="0.25">
      <c r="A226" s="236"/>
      <c r="B226" s="242"/>
      <c r="C226" s="242"/>
      <c r="D226" s="236"/>
      <c r="E226" s="25"/>
      <c r="F226" s="248"/>
      <c r="G226" s="241"/>
      <c r="H226" s="238"/>
      <c r="I226" s="261"/>
      <c r="J226" s="241"/>
      <c r="K226" s="50" t="s">
        <v>550</v>
      </c>
      <c r="L226" s="51" t="s">
        <v>842</v>
      </c>
      <c r="M226" s="48"/>
      <c r="N226" s="48"/>
      <c r="O226" s="48"/>
      <c r="P226" s="48"/>
      <c r="Q226" s="48"/>
      <c r="R226" s="48"/>
    </row>
    <row r="227" spans="1:18" ht="66" customHeight="1" x14ac:dyDescent="0.25">
      <c r="A227" s="236"/>
      <c r="B227" s="242"/>
      <c r="C227" s="242"/>
      <c r="D227" s="236"/>
      <c r="E227" s="25"/>
      <c r="F227" s="248"/>
      <c r="G227" s="241"/>
      <c r="H227" s="238"/>
      <c r="I227" s="261"/>
      <c r="J227" s="241"/>
      <c r="K227" s="50" t="s">
        <v>551</v>
      </c>
      <c r="L227" s="51" t="s">
        <v>843</v>
      </c>
      <c r="M227" s="48"/>
      <c r="N227" s="48"/>
      <c r="O227" s="48"/>
      <c r="P227" s="48"/>
      <c r="Q227" s="48"/>
      <c r="R227" s="48"/>
    </row>
    <row r="228" spans="1:18" ht="96" customHeight="1" x14ac:dyDescent="0.25">
      <c r="A228" s="236"/>
      <c r="B228" s="242"/>
      <c r="C228" s="242"/>
      <c r="D228" s="236"/>
      <c r="E228" s="25"/>
      <c r="F228" s="248"/>
      <c r="G228" s="241"/>
      <c r="H228" s="238"/>
      <c r="I228" s="261"/>
      <c r="J228" s="241"/>
      <c r="K228" s="50" t="s">
        <v>552</v>
      </c>
      <c r="L228" s="51" t="s">
        <v>845</v>
      </c>
      <c r="M228" s="48"/>
      <c r="N228" s="48"/>
      <c r="O228" s="48"/>
      <c r="P228" s="48"/>
      <c r="Q228" s="48"/>
      <c r="R228" s="48"/>
    </row>
    <row r="229" spans="1:18" ht="51" x14ac:dyDescent="0.25">
      <c r="A229" s="236"/>
      <c r="B229" s="242"/>
      <c r="C229" s="242"/>
      <c r="D229" s="236"/>
      <c r="E229" s="25"/>
      <c r="F229" s="248"/>
      <c r="G229" s="241"/>
      <c r="H229" s="238"/>
      <c r="I229" s="261"/>
      <c r="J229" s="241"/>
      <c r="K229" s="50" t="s">
        <v>553</v>
      </c>
      <c r="L229" s="51" t="s">
        <v>844</v>
      </c>
      <c r="M229" s="48"/>
      <c r="N229" s="48"/>
      <c r="O229" s="48"/>
      <c r="P229" s="48"/>
      <c r="Q229" s="48"/>
      <c r="R229" s="48"/>
    </row>
    <row r="230" spans="1:18" ht="38.25" x14ac:dyDescent="0.25">
      <c r="A230" s="236"/>
      <c r="B230" s="242"/>
      <c r="C230" s="242"/>
      <c r="D230" s="236"/>
      <c r="E230" s="25"/>
      <c r="F230" s="248"/>
      <c r="G230" s="241"/>
      <c r="H230" s="238"/>
      <c r="I230" s="261"/>
      <c r="J230" s="241"/>
      <c r="K230" s="50" t="s">
        <v>554</v>
      </c>
      <c r="L230" s="13" t="s">
        <v>846</v>
      </c>
      <c r="M230" s="48"/>
      <c r="N230" s="48"/>
      <c r="O230" s="48"/>
      <c r="P230" s="48"/>
      <c r="Q230" s="48"/>
      <c r="R230" s="48"/>
    </row>
    <row r="231" spans="1:18" ht="93.75" customHeight="1" x14ac:dyDescent="0.25">
      <c r="A231" s="236"/>
      <c r="B231" s="242"/>
      <c r="C231" s="242"/>
      <c r="D231" s="236"/>
      <c r="E231" s="25"/>
      <c r="F231" s="248"/>
      <c r="G231" s="241"/>
      <c r="H231" s="238"/>
      <c r="I231" s="261"/>
      <c r="J231" s="241"/>
      <c r="K231" s="50" t="s">
        <v>555</v>
      </c>
      <c r="L231" s="51" t="s">
        <v>849</v>
      </c>
      <c r="M231" s="48"/>
      <c r="N231" s="48"/>
      <c r="O231" s="48"/>
      <c r="P231" s="48"/>
      <c r="Q231" s="48"/>
      <c r="R231" s="48"/>
    </row>
    <row r="232" spans="1:18" ht="91.5" customHeight="1" x14ac:dyDescent="0.25">
      <c r="A232" s="236"/>
      <c r="B232" s="242"/>
      <c r="C232" s="242"/>
      <c r="D232" s="236"/>
      <c r="E232" s="25"/>
      <c r="F232" s="248"/>
      <c r="G232" s="241"/>
      <c r="H232" s="238"/>
      <c r="I232" s="261"/>
      <c r="J232" s="241"/>
      <c r="K232" s="50" t="s">
        <v>556</v>
      </c>
      <c r="L232" s="51" t="s">
        <v>847</v>
      </c>
      <c r="M232" s="48"/>
      <c r="N232" s="48"/>
      <c r="O232" s="48"/>
      <c r="P232" s="48"/>
      <c r="Q232" s="48"/>
      <c r="R232" s="48"/>
    </row>
    <row r="233" spans="1:18" ht="89.25" x14ac:dyDescent="0.25">
      <c r="A233" s="236"/>
      <c r="B233" s="242"/>
      <c r="C233" s="242"/>
      <c r="D233" s="236"/>
      <c r="E233" s="25"/>
      <c r="F233" s="248"/>
      <c r="G233" s="241"/>
      <c r="H233" s="238"/>
      <c r="I233" s="261"/>
      <c r="J233" s="241"/>
      <c r="K233" s="50" t="s">
        <v>557</v>
      </c>
      <c r="L233" s="51" t="s">
        <v>848</v>
      </c>
      <c r="M233" s="48"/>
      <c r="N233" s="48"/>
      <c r="O233" s="48"/>
      <c r="P233" s="48"/>
      <c r="Q233" s="48"/>
      <c r="R233" s="48"/>
    </row>
    <row r="234" spans="1:18" ht="94.5" customHeight="1" x14ac:dyDescent="0.25">
      <c r="A234" s="236"/>
      <c r="B234" s="242"/>
      <c r="C234" s="242"/>
      <c r="D234" s="236"/>
      <c r="E234" s="25"/>
      <c r="F234" s="248"/>
      <c r="G234" s="241"/>
      <c r="H234" s="238"/>
      <c r="I234" s="261"/>
      <c r="J234" s="241"/>
      <c r="K234" s="50"/>
      <c r="L234" s="51" t="s">
        <v>850</v>
      </c>
      <c r="M234" s="48"/>
      <c r="N234" s="48"/>
      <c r="O234" s="48"/>
      <c r="P234" s="48"/>
      <c r="Q234" s="48"/>
      <c r="R234" s="48"/>
    </row>
    <row r="235" spans="1:18" ht="66.75" customHeight="1" x14ac:dyDescent="0.25">
      <c r="A235" s="236"/>
      <c r="B235" s="242"/>
      <c r="C235" s="242"/>
      <c r="D235" s="236"/>
      <c r="E235" s="25"/>
      <c r="F235" s="248"/>
      <c r="G235" s="241"/>
      <c r="H235" s="238"/>
      <c r="I235" s="261"/>
      <c r="J235" s="241"/>
      <c r="K235" s="50"/>
      <c r="L235" s="51" t="s">
        <v>851</v>
      </c>
      <c r="M235" s="48"/>
      <c r="N235" s="48"/>
      <c r="O235" s="48"/>
      <c r="P235" s="48"/>
      <c r="Q235" s="48"/>
      <c r="R235" s="48"/>
    </row>
    <row r="236" spans="1:18" ht="51" x14ac:dyDescent="0.25">
      <c r="A236" s="236"/>
      <c r="B236" s="242"/>
      <c r="C236" s="242"/>
      <c r="D236" s="236"/>
      <c r="E236" s="25"/>
      <c r="F236" s="248"/>
      <c r="G236" s="241"/>
      <c r="H236" s="238"/>
      <c r="I236" s="261"/>
      <c r="J236" s="241"/>
      <c r="K236" s="50"/>
      <c r="L236" s="51" t="s">
        <v>852</v>
      </c>
      <c r="M236" s="48"/>
      <c r="N236" s="48"/>
      <c r="O236" s="48"/>
      <c r="P236" s="48"/>
      <c r="Q236" s="48"/>
      <c r="R236" s="48"/>
    </row>
    <row r="237" spans="1:18" ht="69" customHeight="1" x14ac:dyDescent="0.25">
      <c r="A237" s="236"/>
      <c r="B237" s="242"/>
      <c r="C237" s="242"/>
      <c r="D237" s="236"/>
      <c r="E237" s="25"/>
      <c r="F237" s="248"/>
      <c r="G237" s="241"/>
      <c r="H237" s="238"/>
      <c r="I237" s="261"/>
      <c r="J237" s="241"/>
      <c r="K237" s="50"/>
      <c r="L237" s="51" t="s">
        <v>853</v>
      </c>
      <c r="M237" s="48"/>
      <c r="N237" s="48"/>
      <c r="O237" s="48"/>
      <c r="P237" s="48"/>
      <c r="Q237" s="48"/>
      <c r="R237" s="48"/>
    </row>
    <row r="238" spans="1:18" ht="51" customHeight="1" x14ac:dyDescent="0.25">
      <c r="A238" s="236"/>
      <c r="B238" s="242"/>
      <c r="C238" s="242"/>
      <c r="D238" s="236"/>
      <c r="E238" s="25"/>
      <c r="F238" s="248"/>
      <c r="G238" s="241"/>
      <c r="H238" s="238"/>
      <c r="I238" s="261"/>
      <c r="J238" s="241"/>
      <c r="K238" s="50"/>
      <c r="L238" s="51" t="s">
        <v>854</v>
      </c>
      <c r="M238" s="48"/>
      <c r="N238" s="48"/>
      <c r="O238" s="48"/>
      <c r="P238" s="48"/>
      <c r="Q238" s="48"/>
      <c r="R238" s="48"/>
    </row>
    <row r="239" spans="1:18" ht="68.25" customHeight="1" x14ac:dyDescent="0.25">
      <c r="A239" s="236"/>
      <c r="B239" s="242"/>
      <c r="C239" s="242"/>
      <c r="D239" s="236"/>
      <c r="E239" s="25"/>
      <c r="F239" s="248"/>
      <c r="G239" s="241"/>
      <c r="H239" s="238"/>
      <c r="I239" s="261"/>
      <c r="J239" s="241"/>
      <c r="K239" s="50"/>
      <c r="L239" s="51" t="s">
        <v>855</v>
      </c>
      <c r="M239" s="48"/>
      <c r="N239" s="48"/>
      <c r="O239" s="48"/>
      <c r="P239" s="48"/>
      <c r="Q239" s="48"/>
      <c r="R239" s="48"/>
    </row>
    <row r="240" spans="1:18" ht="77.25" customHeight="1" x14ac:dyDescent="0.25">
      <c r="A240" s="236"/>
      <c r="B240" s="242"/>
      <c r="C240" s="242"/>
      <c r="D240" s="236"/>
      <c r="E240" s="25"/>
      <c r="F240" s="248"/>
      <c r="G240" s="241"/>
      <c r="H240" s="238"/>
      <c r="I240" s="261"/>
      <c r="J240" s="241"/>
      <c r="K240" s="50"/>
      <c r="L240" s="51" t="s">
        <v>856</v>
      </c>
      <c r="M240" s="48"/>
      <c r="N240" s="48"/>
      <c r="O240" s="48"/>
      <c r="P240" s="48"/>
      <c r="Q240" s="48"/>
      <c r="R240" s="48"/>
    </row>
    <row r="241" spans="1:18" ht="51.75" customHeight="1" x14ac:dyDescent="0.25">
      <c r="A241" s="236"/>
      <c r="B241" s="242"/>
      <c r="C241" s="242"/>
      <c r="D241" s="236"/>
      <c r="E241" s="25"/>
      <c r="F241" s="248"/>
      <c r="G241" s="241"/>
      <c r="H241" s="238"/>
      <c r="I241" s="261"/>
      <c r="J241" s="241"/>
      <c r="K241" s="50"/>
      <c r="L241" s="51" t="s">
        <v>857</v>
      </c>
      <c r="M241" s="48"/>
      <c r="N241" s="48"/>
      <c r="O241" s="48"/>
      <c r="P241" s="48"/>
      <c r="Q241" s="48"/>
      <c r="R241" s="48"/>
    </row>
    <row r="242" spans="1:18" ht="78.75" customHeight="1" x14ac:dyDescent="0.25">
      <c r="A242" s="236"/>
      <c r="B242" s="242"/>
      <c r="C242" s="242"/>
      <c r="D242" s="236"/>
      <c r="E242" s="25"/>
      <c r="F242" s="248"/>
      <c r="G242" s="241"/>
      <c r="H242" s="238"/>
      <c r="I242" s="261"/>
      <c r="J242" s="241"/>
      <c r="K242" s="50"/>
      <c r="L242" s="51" t="s">
        <v>858</v>
      </c>
      <c r="M242" s="48"/>
      <c r="N242" s="48"/>
      <c r="O242" s="48"/>
      <c r="P242" s="48"/>
      <c r="Q242" s="48"/>
      <c r="R242" s="48"/>
    </row>
    <row r="243" spans="1:18" ht="76.5" customHeight="1" x14ac:dyDescent="0.25">
      <c r="A243" s="236"/>
      <c r="B243" s="242"/>
      <c r="C243" s="242"/>
      <c r="D243" s="236"/>
      <c r="E243" s="25"/>
      <c r="F243" s="248"/>
      <c r="G243" s="241"/>
      <c r="H243" s="238"/>
      <c r="I243" s="261"/>
      <c r="J243" s="241"/>
      <c r="K243" s="50"/>
      <c r="L243" s="51" t="s">
        <v>859</v>
      </c>
      <c r="M243" s="48"/>
      <c r="N243" s="48"/>
      <c r="O243" s="48"/>
      <c r="P243" s="48"/>
      <c r="Q243" s="48"/>
      <c r="R243" s="48"/>
    </row>
    <row r="244" spans="1:18" ht="69" customHeight="1" x14ac:dyDescent="0.25">
      <c r="A244" s="236"/>
      <c r="B244" s="242"/>
      <c r="C244" s="242"/>
      <c r="D244" s="236"/>
      <c r="E244" s="25"/>
      <c r="F244" s="248"/>
      <c r="G244" s="241"/>
      <c r="H244" s="238"/>
      <c r="I244" s="261"/>
      <c r="J244" s="241"/>
      <c r="K244" s="50"/>
      <c r="L244" s="51" t="s">
        <v>860</v>
      </c>
      <c r="M244" s="48"/>
      <c r="N244" s="48"/>
      <c r="O244" s="48"/>
      <c r="P244" s="48"/>
      <c r="Q244" s="48"/>
      <c r="R244" s="48"/>
    </row>
    <row r="245" spans="1:18" ht="84" customHeight="1" x14ac:dyDescent="0.25">
      <c r="A245" s="236"/>
      <c r="B245" s="242"/>
      <c r="C245" s="242"/>
      <c r="D245" s="236"/>
      <c r="E245" s="25"/>
      <c r="F245" s="248"/>
      <c r="G245" s="241"/>
      <c r="H245" s="238"/>
      <c r="I245" s="261"/>
      <c r="J245" s="241"/>
      <c r="K245" s="50"/>
      <c r="L245" s="51" t="s">
        <v>861</v>
      </c>
      <c r="M245" s="48"/>
      <c r="N245" s="48"/>
      <c r="O245" s="48"/>
      <c r="P245" s="48"/>
      <c r="Q245" s="48"/>
      <c r="R245" s="48"/>
    </row>
    <row r="246" spans="1:18" ht="54.75" customHeight="1" x14ac:dyDescent="0.25">
      <c r="A246" s="236"/>
      <c r="B246" s="242"/>
      <c r="C246" s="242"/>
      <c r="D246" s="236"/>
      <c r="E246" s="25"/>
      <c r="F246" s="248"/>
      <c r="G246" s="241"/>
      <c r="H246" s="238"/>
      <c r="I246" s="261"/>
      <c r="J246" s="241"/>
      <c r="K246" s="50"/>
      <c r="L246" s="51" t="s">
        <v>862</v>
      </c>
      <c r="M246" s="48"/>
      <c r="N246" s="48"/>
      <c r="O246" s="48"/>
      <c r="P246" s="48"/>
      <c r="Q246" s="48"/>
      <c r="R246" s="48"/>
    </row>
    <row r="247" spans="1:18" ht="86.25" customHeight="1" x14ac:dyDescent="0.25">
      <c r="A247" s="236"/>
      <c r="B247" s="242"/>
      <c r="C247" s="242"/>
      <c r="D247" s="236"/>
      <c r="E247" s="25"/>
      <c r="F247" s="248"/>
      <c r="G247" s="241"/>
      <c r="H247" s="238"/>
      <c r="I247" s="261"/>
      <c r="J247" s="241"/>
      <c r="K247" s="50"/>
      <c r="L247" s="51" t="s">
        <v>863</v>
      </c>
      <c r="M247" s="48"/>
      <c r="N247" s="48"/>
      <c r="O247" s="48"/>
      <c r="P247" s="48"/>
      <c r="Q247" s="48"/>
      <c r="R247" s="48"/>
    </row>
    <row r="248" spans="1:18" ht="54.75" customHeight="1" x14ac:dyDescent="0.25">
      <c r="A248" s="236"/>
      <c r="B248" s="242"/>
      <c r="C248" s="242"/>
      <c r="D248" s="236"/>
      <c r="E248" s="25"/>
      <c r="F248" s="248"/>
      <c r="G248" s="241"/>
      <c r="H248" s="238"/>
      <c r="I248" s="261"/>
      <c r="J248" s="241"/>
      <c r="K248" s="50"/>
      <c r="L248" s="51" t="s">
        <v>865</v>
      </c>
      <c r="M248" s="48"/>
      <c r="N248" s="48"/>
      <c r="O248" s="48"/>
      <c r="P248" s="48"/>
      <c r="Q248" s="48"/>
      <c r="R248" s="48"/>
    </row>
    <row r="249" spans="1:18" ht="52.5" customHeight="1" x14ac:dyDescent="0.25">
      <c r="A249" s="236"/>
      <c r="B249" s="242"/>
      <c r="C249" s="242"/>
      <c r="D249" s="236"/>
      <c r="E249" s="25"/>
      <c r="F249" s="248"/>
      <c r="G249" s="241"/>
      <c r="H249" s="238"/>
      <c r="I249" s="261"/>
      <c r="J249" s="241"/>
      <c r="K249" s="50"/>
      <c r="L249" s="51" t="s">
        <v>866</v>
      </c>
      <c r="M249" s="48"/>
      <c r="N249" s="48"/>
      <c r="O249" s="48"/>
      <c r="P249" s="48"/>
      <c r="Q249" s="48"/>
      <c r="R249" s="48"/>
    </row>
    <row r="250" spans="1:18" ht="76.5" customHeight="1" x14ac:dyDescent="0.25">
      <c r="A250" s="236"/>
      <c r="B250" s="242"/>
      <c r="C250" s="242"/>
      <c r="D250" s="236"/>
      <c r="E250" s="25"/>
      <c r="F250" s="248"/>
      <c r="G250" s="241"/>
      <c r="H250" s="238"/>
      <c r="I250" s="261"/>
      <c r="J250" s="241"/>
      <c r="K250" s="50"/>
      <c r="L250" s="51" t="s">
        <v>867</v>
      </c>
      <c r="M250" s="48"/>
      <c r="N250" s="48"/>
      <c r="O250" s="48"/>
      <c r="P250" s="48"/>
      <c r="Q250" s="48"/>
      <c r="R250" s="48"/>
    </row>
    <row r="251" spans="1:18" ht="58.5" customHeight="1" x14ac:dyDescent="0.25">
      <c r="A251" s="236"/>
      <c r="B251" s="242"/>
      <c r="C251" s="242"/>
      <c r="D251" s="236"/>
      <c r="E251" s="25"/>
      <c r="F251" s="248"/>
      <c r="G251" s="241"/>
      <c r="H251" s="238"/>
      <c r="I251" s="261"/>
      <c r="J251" s="241"/>
      <c r="K251" s="50"/>
      <c r="L251" s="51" t="s">
        <v>868</v>
      </c>
      <c r="M251" s="48"/>
      <c r="N251" s="48"/>
      <c r="O251" s="48"/>
      <c r="P251" s="48"/>
      <c r="Q251" s="48"/>
      <c r="R251" s="48"/>
    </row>
    <row r="252" spans="1:18" ht="63.75" x14ac:dyDescent="0.25">
      <c r="A252" s="236"/>
      <c r="B252" s="242"/>
      <c r="C252" s="242"/>
      <c r="D252" s="236"/>
      <c r="E252" s="25"/>
      <c r="F252" s="248"/>
      <c r="G252" s="241"/>
      <c r="H252" s="238"/>
      <c r="I252" s="261"/>
      <c r="J252" s="241"/>
      <c r="K252" s="50"/>
      <c r="L252" s="51" t="s">
        <v>869</v>
      </c>
      <c r="M252" s="48"/>
      <c r="N252" s="48"/>
      <c r="O252" s="48"/>
      <c r="P252" s="48"/>
      <c r="Q252" s="48"/>
      <c r="R252" s="48"/>
    </row>
    <row r="253" spans="1:18" ht="38.25" x14ac:dyDescent="0.25">
      <c r="A253" s="236"/>
      <c r="B253" s="242"/>
      <c r="C253" s="242"/>
      <c r="D253" s="236"/>
      <c r="E253" s="25"/>
      <c r="F253" s="248"/>
      <c r="G253" s="241"/>
      <c r="H253" s="238"/>
      <c r="I253" s="261"/>
      <c r="J253" s="241"/>
      <c r="K253" s="50"/>
      <c r="L253" s="51" t="s">
        <v>870</v>
      </c>
      <c r="M253" s="48"/>
      <c r="N253" s="48"/>
      <c r="O253" s="48"/>
      <c r="P253" s="48"/>
      <c r="Q253" s="48"/>
      <c r="R253" s="48"/>
    </row>
    <row r="254" spans="1:18" ht="38.25" x14ac:dyDescent="0.25">
      <c r="A254" s="236"/>
      <c r="B254" s="242"/>
      <c r="C254" s="242"/>
      <c r="D254" s="236"/>
      <c r="E254" s="25"/>
      <c r="F254" s="248"/>
      <c r="G254" s="241"/>
      <c r="H254" s="238"/>
      <c r="I254" s="261"/>
      <c r="J254" s="241"/>
      <c r="K254" s="50"/>
      <c r="L254" s="51" t="s">
        <v>871</v>
      </c>
      <c r="M254" s="48"/>
      <c r="N254" s="48"/>
      <c r="O254" s="48"/>
      <c r="P254" s="48"/>
      <c r="Q254" s="48"/>
      <c r="R254" s="48"/>
    </row>
    <row r="255" spans="1:18" ht="68.25" customHeight="1" x14ac:dyDescent="0.25">
      <c r="A255" s="236"/>
      <c r="B255" s="242"/>
      <c r="C255" s="242"/>
      <c r="D255" s="236"/>
      <c r="E255" s="25"/>
      <c r="F255" s="248"/>
      <c r="G255" s="241"/>
      <c r="H255" s="238"/>
      <c r="I255" s="261"/>
      <c r="J255" s="241"/>
      <c r="K255" s="50"/>
      <c r="L255" s="51" t="s">
        <v>872</v>
      </c>
      <c r="M255" s="48"/>
      <c r="N255" s="48"/>
      <c r="O255" s="48"/>
      <c r="P255" s="48"/>
      <c r="Q255" s="48"/>
      <c r="R255" s="48"/>
    </row>
    <row r="256" spans="1:18" ht="68.25" customHeight="1" x14ac:dyDescent="0.25">
      <c r="A256" s="236"/>
      <c r="B256" s="242"/>
      <c r="C256" s="242"/>
      <c r="D256" s="236"/>
      <c r="E256" s="25"/>
      <c r="F256" s="248"/>
      <c r="G256" s="241"/>
      <c r="H256" s="238"/>
      <c r="I256" s="261"/>
      <c r="J256" s="241"/>
      <c r="K256" s="50"/>
      <c r="L256" s="51" t="s">
        <v>873</v>
      </c>
      <c r="M256" s="48"/>
      <c r="N256" s="48"/>
      <c r="O256" s="48"/>
      <c r="P256" s="48"/>
      <c r="Q256" s="48"/>
      <c r="R256" s="48"/>
    </row>
    <row r="257" spans="1:18" ht="38.25" x14ac:dyDescent="0.25">
      <c r="A257" s="236"/>
      <c r="B257" s="250"/>
      <c r="C257" s="250"/>
      <c r="D257" s="236"/>
      <c r="E257" s="25"/>
      <c r="F257" s="248"/>
      <c r="G257" s="241"/>
      <c r="H257" s="238"/>
      <c r="I257" s="261"/>
      <c r="J257" s="241"/>
      <c r="K257" s="50"/>
      <c r="L257" s="67" t="s">
        <v>874</v>
      </c>
      <c r="M257" s="48"/>
      <c r="N257" s="48"/>
      <c r="O257" s="48"/>
      <c r="P257" s="48"/>
      <c r="Q257" s="48"/>
      <c r="R257" s="48"/>
    </row>
    <row r="258" spans="1:18" ht="38.25" x14ac:dyDescent="0.25">
      <c r="A258" s="236"/>
      <c r="B258" s="250"/>
      <c r="C258" s="250"/>
      <c r="D258" s="236"/>
      <c r="E258" s="25"/>
      <c r="F258" s="248"/>
      <c r="G258" s="241"/>
      <c r="H258" s="238"/>
      <c r="I258" s="261"/>
      <c r="J258" s="241"/>
      <c r="K258" s="50"/>
      <c r="L258" s="67" t="s">
        <v>875</v>
      </c>
      <c r="M258" s="48"/>
      <c r="N258" s="48"/>
      <c r="O258" s="48"/>
      <c r="P258" s="48"/>
      <c r="Q258" s="48"/>
      <c r="R258" s="48"/>
    </row>
    <row r="259" spans="1:18" ht="84.75" customHeight="1" x14ac:dyDescent="0.25">
      <c r="A259" s="236"/>
      <c r="B259" s="250"/>
      <c r="C259" s="250"/>
      <c r="D259" s="236"/>
      <c r="E259" s="25"/>
      <c r="F259" s="248"/>
      <c r="G259" s="241"/>
      <c r="H259" s="238"/>
      <c r="I259" s="261"/>
      <c r="J259" s="241"/>
      <c r="K259" s="50"/>
      <c r="L259" s="67" t="s">
        <v>725</v>
      </c>
      <c r="M259" s="48"/>
      <c r="N259" s="48"/>
      <c r="O259" s="48"/>
      <c r="P259" s="48"/>
      <c r="Q259" s="48"/>
      <c r="R259" s="48"/>
    </row>
    <row r="260" spans="1:18" x14ac:dyDescent="0.25">
      <c r="A260" s="236"/>
      <c r="B260" s="250"/>
      <c r="C260" s="250"/>
      <c r="D260" s="236"/>
      <c r="E260" s="25"/>
      <c r="F260" s="248"/>
      <c r="G260" s="241"/>
      <c r="H260" s="238"/>
      <c r="I260" s="261"/>
      <c r="J260" s="241"/>
      <c r="K260" s="50"/>
      <c r="L260" s="67" t="s">
        <v>876</v>
      </c>
      <c r="M260" s="48"/>
      <c r="N260" s="48"/>
      <c r="O260" s="48"/>
      <c r="P260" s="48"/>
      <c r="Q260" s="48"/>
      <c r="R260" s="48"/>
    </row>
    <row r="261" spans="1:18" ht="51" x14ac:dyDescent="0.25">
      <c r="A261" s="236"/>
      <c r="B261" s="250"/>
      <c r="C261" s="250"/>
      <c r="D261" s="236"/>
      <c r="E261" s="25"/>
      <c r="F261" s="248"/>
      <c r="G261" s="241"/>
      <c r="H261" s="238"/>
      <c r="I261" s="261"/>
      <c r="J261" s="241"/>
      <c r="K261" s="50"/>
      <c r="L261" s="67" t="s">
        <v>877</v>
      </c>
      <c r="M261" s="48"/>
      <c r="N261" s="48"/>
      <c r="O261" s="48"/>
      <c r="P261" s="48"/>
      <c r="Q261" s="48"/>
      <c r="R261" s="48"/>
    </row>
    <row r="262" spans="1:18" ht="25.5" x14ac:dyDescent="0.25">
      <c r="A262" s="236"/>
      <c r="B262" s="250"/>
      <c r="C262" s="250"/>
      <c r="D262" s="236"/>
      <c r="E262" s="25"/>
      <c r="F262" s="248"/>
      <c r="G262" s="241"/>
      <c r="H262" s="238"/>
      <c r="I262" s="261"/>
      <c r="J262" s="241"/>
      <c r="K262" s="50"/>
      <c r="L262" s="67" t="s">
        <v>727</v>
      </c>
      <c r="M262" s="48"/>
      <c r="N262" s="48"/>
      <c r="O262" s="48"/>
      <c r="P262" s="48"/>
      <c r="Q262" s="48"/>
      <c r="R262" s="48"/>
    </row>
    <row r="263" spans="1:18" ht="38.25" x14ac:dyDescent="0.25">
      <c r="A263" s="236"/>
      <c r="B263" s="250"/>
      <c r="C263" s="250"/>
      <c r="D263" s="236"/>
      <c r="E263" s="25"/>
      <c r="F263" s="248"/>
      <c r="G263" s="241"/>
      <c r="H263" s="238"/>
      <c r="I263" s="261"/>
      <c r="J263" s="241"/>
      <c r="K263" s="50"/>
      <c r="L263" s="67" t="s">
        <v>878</v>
      </c>
      <c r="M263" s="48"/>
      <c r="N263" s="48"/>
      <c r="O263" s="48"/>
      <c r="P263" s="48"/>
      <c r="Q263" s="48"/>
      <c r="R263" s="48"/>
    </row>
    <row r="264" spans="1:18" ht="25.5" x14ac:dyDescent="0.25">
      <c r="A264" s="236"/>
      <c r="B264" s="250"/>
      <c r="C264" s="250"/>
      <c r="D264" s="236"/>
      <c r="E264" s="25"/>
      <c r="F264" s="248"/>
      <c r="G264" s="241"/>
      <c r="H264" s="238"/>
      <c r="I264" s="261"/>
      <c r="J264" s="241"/>
      <c r="K264" s="50"/>
      <c r="L264" s="67" t="s">
        <v>723</v>
      </c>
      <c r="M264" s="48"/>
      <c r="N264" s="48"/>
      <c r="O264" s="48"/>
      <c r="P264" s="48"/>
      <c r="Q264" s="48"/>
      <c r="R264" s="48"/>
    </row>
    <row r="265" spans="1:18" ht="25.5" x14ac:dyDescent="0.25">
      <c r="A265" s="236"/>
      <c r="B265" s="250"/>
      <c r="C265" s="250"/>
      <c r="D265" s="236"/>
      <c r="E265" s="25"/>
      <c r="F265" s="248"/>
      <c r="G265" s="241"/>
      <c r="H265" s="238"/>
      <c r="I265" s="261"/>
      <c r="J265" s="241"/>
      <c r="K265" s="50"/>
      <c r="L265" s="67" t="s">
        <v>744</v>
      </c>
      <c r="M265" s="48"/>
      <c r="N265" s="48"/>
      <c r="O265" s="48"/>
      <c r="P265" s="48"/>
      <c r="Q265" s="48"/>
      <c r="R265" s="48"/>
    </row>
    <row r="266" spans="1:18" ht="25.5" x14ac:dyDescent="0.25">
      <c r="A266" s="236"/>
      <c r="B266" s="250"/>
      <c r="C266" s="250"/>
      <c r="D266" s="236"/>
      <c r="E266" s="25"/>
      <c r="F266" s="248"/>
      <c r="G266" s="241"/>
      <c r="H266" s="238"/>
      <c r="I266" s="261"/>
      <c r="J266" s="241"/>
      <c r="K266" s="50"/>
      <c r="L266" s="67" t="s">
        <v>724</v>
      </c>
      <c r="M266" s="48"/>
      <c r="N266" s="48"/>
      <c r="O266" s="48"/>
      <c r="P266" s="48"/>
      <c r="Q266" s="48"/>
      <c r="R266" s="48"/>
    </row>
    <row r="267" spans="1:18" ht="76.5" x14ac:dyDescent="0.25">
      <c r="A267" s="233" t="s">
        <v>165</v>
      </c>
      <c r="B267" s="245" t="s">
        <v>165</v>
      </c>
      <c r="C267" s="245" t="s">
        <v>31</v>
      </c>
      <c r="D267" s="233" t="s">
        <v>166</v>
      </c>
      <c r="E267" s="25" t="s">
        <v>168</v>
      </c>
      <c r="F267" s="247" t="s">
        <v>326</v>
      </c>
      <c r="G267" s="245" t="s">
        <v>327</v>
      </c>
      <c r="H267" s="238" t="s">
        <v>167</v>
      </c>
      <c r="I267" s="261"/>
      <c r="J267" s="245">
        <v>1.01</v>
      </c>
      <c r="K267" s="50" t="s">
        <v>558</v>
      </c>
      <c r="L267" s="13" t="s">
        <v>957</v>
      </c>
      <c r="M267" s="48"/>
      <c r="N267" s="48"/>
      <c r="O267" s="48"/>
      <c r="P267" s="48"/>
      <c r="Q267" s="48"/>
      <c r="R267" s="48"/>
    </row>
    <row r="268" spans="1:18" ht="84" customHeight="1" x14ac:dyDescent="0.25">
      <c r="A268" s="236"/>
      <c r="B268" s="241"/>
      <c r="C268" s="241"/>
      <c r="D268" s="236"/>
      <c r="E268" s="25" t="s">
        <v>169</v>
      </c>
      <c r="F268" s="248"/>
      <c r="G268" s="241"/>
      <c r="H268" s="238"/>
      <c r="I268" s="261"/>
      <c r="J268" s="241"/>
      <c r="K268" s="50" t="s">
        <v>559</v>
      </c>
      <c r="L268" s="13" t="s">
        <v>958</v>
      </c>
      <c r="M268" s="48"/>
      <c r="N268" s="48"/>
      <c r="O268" s="48"/>
      <c r="P268" s="48"/>
      <c r="Q268" s="48"/>
      <c r="R268" s="48"/>
    </row>
    <row r="269" spans="1:18" ht="76.5" x14ac:dyDescent="0.25">
      <c r="A269" s="236"/>
      <c r="B269" s="241"/>
      <c r="C269" s="241"/>
      <c r="D269" s="236"/>
      <c r="E269" s="25" t="s">
        <v>170</v>
      </c>
      <c r="F269" s="248"/>
      <c r="G269" s="241"/>
      <c r="H269" s="238"/>
      <c r="I269" s="261"/>
      <c r="J269" s="241"/>
      <c r="K269" s="50" t="s">
        <v>560</v>
      </c>
      <c r="L269" s="13" t="s">
        <v>959</v>
      </c>
      <c r="M269" s="48"/>
      <c r="N269" s="48"/>
      <c r="O269" s="48"/>
      <c r="P269" s="48"/>
      <c r="Q269" s="48"/>
      <c r="R269" s="48"/>
    </row>
    <row r="270" spans="1:18" ht="38.25" x14ac:dyDescent="0.25">
      <c r="A270" s="236"/>
      <c r="B270" s="241"/>
      <c r="C270" s="241"/>
      <c r="D270" s="236"/>
      <c r="E270" s="25" t="s">
        <v>171</v>
      </c>
      <c r="F270" s="248"/>
      <c r="G270" s="241"/>
      <c r="H270" s="238"/>
      <c r="I270" s="261"/>
      <c r="J270" s="241"/>
      <c r="K270" s="50" t="s">
        <v>561</v>
      </c>
      <c r="L270" s="51" t="s">
        <v>960</v>
      </c>
      <c r="M270" s="48"/>
      <c r="N270" s="48"/>
      <c r="O270" s="48"/>
      <c r="P270" s="48"/>
      <c r="Q270" s="48"/>
      <c r="R270" s="48"/>
    </row>
    <row r="271" spans="1:18" ht="63.75" customHeight="1" x14ac:dyDescent="0.25">
      <c r="A271" s="236"/>
      <c r="B271" s="241"/>
      <c r="C271" s="241"/>
      <c r="D271" s="236"/>
      <c r="E271" s="25" t="s">
        <v>172</v>
      </c>
      <c r="F271" s="248"/>
      <c r="G271" s="241"/>
      <c r="H271" s="238"/>
      <c r="I271" s="261"/>
      <c r="J271" s="241"/>
      <c r="K271" s="50" t="s">
        <v>562</v>
      </c>
      <c r="L271" s="51" t="s">
        <v>961</v>
      </c>
      <c r="M271" s="48"/>
      <c r="N271" s="48"/>
      <c r="O271" s="48"/>
      <c r="P271" s="48"/>
      <c r="Q271" s="48"/>
      <c r="R271" s="48"/>
    </row>
    <row r="272" spans="1:18" ht="51" x14ac:dyDescent="0.25">
      <c r="A272" s="236"/>
      <c r="B272" s="241"/>
      <c r="C272" s="241"/>
      <c r="D272" s="236"/>
      <c r="E272" s="25" t="s">
        <v>173</v>
      </c>
      <c r="F272" s="248"/>
      <c r="G272" s="241"/>
      <c r="H272" s="238"/>
      <c r="I272" s="261"/>
      <c r="J272" s="241"/>
      <c r="K272" s="50" t="s">
        <v>563</v>
      </c>
      <c r="L272" s="51" t="s">
        <v>965</v>
      </c>
      <c r="M272" s="48"/>
      <c r="N272" s="48"/>
      <c r="O272" s="48"/>
      <c r="P272" s="48"/>
      <c r="Q272" s="48"/>
      <c r="R272" s="48"/>
    </row>
    <row r="273" spans="1:18" ht="107.25" customHeight="1" x14ac:dyDescent="0.25">
      <c r="A273" s="236"/>
      <c r="B273" s="241"/>
      <c r="C273" s="241"/>
      <c r="D273" s="236"/>
      <c r="E273" s="25" t="s">
        <v>174</v>
      </c>
      <c r="F273" s="248"/>
      <c r="G273" s="241"/>
      <c r="H273" s="238"/>
      <c r="I273" s="261"/>
      <c r="J273" s="241"/>
      <c r="K273" s="50" t="s">
        <v>564</v>
      </c>
      <c r="L273" s="51" t="s">
        <v>962</v>
      </c>
      <c r="M273" s="48"/>
      <c r="N273" s="48"/>
      <c r="O273" s="48"/>
      <c r="P273" s="48"/>
      <c r="Q273" s="48"/>
      <c r="R273" s="48"/>
    </row>
    <row r="274" spans="1:18" ht="63.75" x14ac:dyDescent="0.25">
      <c r="A274" s="236"/>
      <c r="B274" s="241"/>
      <c r="C274" s="241"/>
      <c r="D274" s="236"/>
      <c r="E274" s="25" t="s">
        <v>175</v>
      </c>
      <c r="F274" s="248"/>
      <c r="G274" s="241"/>
      <c r="H274" s="238"/>
      <c r="I274" s="261"/>
      <c r="J274" s="241"/>
      <c r="K274" s="50" t="s">
        <v>565</v>
      </c>
      <c r="L274" s="51" t="s">
        <v>963</v>
      </c>
      <c r="M274" s="48"/>
      <c r="N274" s="48"/>
      <c r="O274" s="48"/>
      <c r="P274" s="48"/>
      <c r="Q274" s="48"/>
      <c r="R274" s="48"/>
    </row>
    <row r="275" spans="1:18" ht="38.25" x14ac:dyDescent="0.25">
      <c r="A275" s="236"/>
      <c r="B275" s="241"/>
      <c r="C275" s="241"/>
      <c r="D275" s="236"/>
      <c r="E275" s="25" t="s">
        <v>176</v>
      </c>
      <c r="F275" s="248"/>
      <c r="G275" s="241"/>
      <c r="H275" s="238"/>
      <c r="I275" s="261"/>
      <c r="J275" s="241"/>
      <c r="K275" s="50" t="s">
        <v>566</v>
      </c>
      <c r="L275" s="51" t="s">
        <v>966</v>
      </c>
      <c r="M275" s="48"/>
      <c r="N275" s="48"/>
      <c r="O275" s="48"/>
      <c r="P275" s="48"/>
      <c r="Q275" s="48"/>
      <c r="R275" s="48"/>
    </row>
    <row r="276" spans="1:18" ht="51" x14ac:dyDescent="0.25">
      <c r="A276" s="236"/>
      <c r="B276" s="241"/>
      <c r="C276" s="241"/>
      <c r="D276" s="236"/>
      <c r="E276" s="25"/>
      <c r="F276" s="248"/>
      <c r="G276" s="241"/>
      <c r="H276" s="238"/>
      <c r="I276" s="261"/>
      <c r="J276" s="241"/>
      <c r="K276" s="50" t="s">
        <v>567</v>
      </c>
      <c r="L276" s="51" t="s">
        <v>967</v>
      </c>
      <c r="M276" s="48"/>
      <c r="N276" s="48"/>
      <c r="O276" s="48"/>
      <c r="P276" s="48"/>
      <c r="Q276" s="48"/>
      <c r="R276" s="48"/>
    </row>
    <row r="277" spans="1:18" ht="51" x14ac:dyDescent="0.25">
      <c r="A277" s="236"/>
      <c r="B277" s="241"/>
      <c r="C277" s="241"/>
      <c r="D277" s="236"/>
      <c r="E277" s="25"/>
      <c r="F277" s="248"/>
      <c r="G277" s="241"/>
      <c r="H277" s="238"/>
      <c r="I277" s="261"/>
      <c r="J277" s="241"/>
      <c r="K277" s="50" t="s">
        <v>568</v>
      </c>
      <c r="L277" s="51" t="s">
        <v>969</v>
      </c>
      <c r="M277" s="48"/>
      <c r="N277" s="48"/>
      <c r="O277" s="48"/>
      <c r="P277" s="48"/>
      <c r="Q277" s="48"/>
      <c r="R277" s="48"/>
    </row>
    <row r="278" spans="1:18" ht="86.25" customHeight="1" x14ac:dyDescent="0.25">
      <c r="A278" s="236"/>
      <c r="B278" s="241"/>
      <c r="C278" s="241"/>
      <c r="D278" s="236"/>
      <c r="E278" s="25"/>
      <c r="F278" s="248"/>
      <c r="G278" s="241"/>
      <c r="H278" s="238"/>
      <c r="I278" s="261"/>
      <c r="J278" s="241"/>
      <c r="K278" s="50" t="s">
        <v>569</v>
      </c>
      <c r="L278" s="51" t="s">
        <v>968</v>
      </c>
      <c r="M278" s="48"/>
      <c r="N278" s="48"/>
      <c r="O278" s="48"/>
      <c r="P278" s="48"/>
      <c r="Q278" s="48"/>
      <c r="R278" s="48"/>
    </row>
    <row r="279" spans="1:18" ht="51" x14ac:dyDescent="0.25">
      <c r="A279" s="236"/>
      <c r="B279" s="241"/>
      <c r="C279" s="241"/>
      <c r="D279" s="236"/>
      <c r="E279" s="25"/>
      <c r="F279" s="248"/>
      <c r="G279" s="241"/>
      <c r="H279" s="238"/>
      <c r="I279" s="261"/>
      <c r="J279" s="241"/>
      <c r="K279" s="50" t="s">
        <v>570</v>
      </c>
      <c r="L279" s="51" t="s">
        <v>970</v>
      </c>
      <c r="M279" s="48"/>
      <c r="N279" s="48"/>
      <c r="O279" s="48"/>
      <c r="P279" s="48"/>
      <c r="Q279" s="48"/>
      <c r="R279" s="48"/>
    </row>
    <row r="280" spans="1:18" ht="63.75" x14ac:dyDescent="0.25">
      <c r="A280" s="236"/>
      <c r="B280" s="241"/>
      <c r="C280" s="241"/>
      <c r="D280" s="236"/>
      <c r="E280" s="25"/>
      <c r="F280" s="248"/>
      <c r="G280" s="241"/>
      <c r="H280" s="238"/>
      <c r="I280" s="261"/>
      <c r="J280" s="241"/>
      <c r="K280" s="50" t="s">
        <v>571</v>
      </c>
      <c r="L280" s="51" t="s">
        <v>971</v>
      </c>
      <c r="M280" s="48"/>
      <c r="N280" s="48"/>
      <c r="O280" s="48"/>
      <c r="P280" s="48"/>
      <c r="Q280" s="48"/>
      <c r="R280" s="48"/>
    </row>
    <row r="281" spans="1:18" ht="63.75" x14ac:dyDescent="0.25">
      <c r="A281" s="236"/>
      <c r="B281" s="241"/>
      <c r="C281" s="241"/>
      <c r="D281" s="236"/>
      <c r="E281" s="25"/>
      <c r="F281" s="248"/>
      <c r="G281" s="241"/>
      <c r="H281" s="238"/>
      <c r="I281" s="261"/>
      <c r="J281" s="241"/>
      <c r="K281" s="50" t="s">
        <v>572</v>
      </c>
      <c r="L281" s="51" t="s">
        <v>972</v>
      </c>
      <c r="M281" s="48"/>
      <c r="N281" s="48"/>
      <c r="O281" s="48"/>
      <c r="P281" s="48"/>
      <c r="Q281" s="48"/>
      <c r="R281" s="48"/>
    </row>
    <row r="282" spans="1:18" ht="105.75" customHeight="1" x14ac:dyDescent="0.25">
      <c r="A282" s="236"/>
      <c r="B282" s="241"/>
      <c r="C282" s="241"/>
      <c r="D282" s="236"/>
      <c r="E282" s="25"/>
      <c r="F282" s="248"/>
      <c r="G282" s="241"/>
      <c r="H282" s="238"/>
      <c r="I282" s="261"/>
      <c r="J282" s="241"/>
      <c r="K282" s="50" t="s">
        <v>573</v>
      </c>
      <c r="L282" s="51" t="s">
        <v>973</v>
      </c>
      <c r="M282" s="48"/>
      <c r="N282" s="48"/>
      <c r="O282" s="48"/>
      <c r="P282" s="48"/>
      <c r="Q282" s="48"/>
      <c r="R282" s="48"/>
    </row>
    <row r="283" spans="1:18" ht="77.25" customHeight="1" x14ac:dyDescent="0.25">
      <c r="A283" s="236"/>
      <c r="B283" s="241"/>
      <c r="C283" s="241"/>
      <c r="D283" s="236"/>
      <c r="E283" s="25"/>
      <c r="F283" s="248"/>
      <c r="G283" s="241"/>
      <c r="H283" s="238"/>
      <c r="I283" s="261"/>
      <c r="J283" s="241"/>
      <c r="K283" s="50" t="s">
        <v>574</v>
      </c>
      <c r="L283" s="51" t="s">
        <v>974</v>
      </c>
      <c r="M283" s="48"/>
      <c r="N283" s="48"/>
      <c r="O283" s="48"/>
      <c r="P283" s="48"/>
      <c r="Q283" s="48"/>
      <c r="R283" s="48"/>
    </row>
    <row r="284" spans="1:18" ht="77.25" customHeight="1" x14ac:dyDescent="0.25">
      <c r="A284" s="236"/>
      <c r="B284" s="241"/>
      <c r="C284" s="241"/>
      <c r="D284" s="236"/>
      <c r="E284" s="25"/>
      <c r="F284" s="248"/>
      <c r="G284" s="241"/>
      <c r="H284" s="238"/>
      <c r="I284" s="261"/>
      <c r="J284" s="241"/>
      <c r="K284" s="50" t="s">
        <v>575</v>
      </c>
      <c r="L284" s="51" t="s">
        <v>994</v>
      </c>
      <c r="M284" s="48"/>
      <c r="N284" s="48"/>
      <c r="O284" s="48"/>
      <c r="P284" s="48"/>
      <c r="Q284" s="48"/>
      <c r="R284" s="48"/>
    </row>
    <row r="285" spans="1:18" ht="101.25" customHeight="1" x14ac:dyDescent="0.25">
      <c r="A285" s="236"/>
      <c r="B285" s="241"/>
      <c r="C285" s="241"/>
      <c r="D285" s="236"/>
      <c r="E285" s="25"/>
      <c r="F285" s="248"/>
      <c r="G285" s="241"/>
      <c r="H285" s="238"/>
      <c r="I285" s="261"/>
      <c r="J285" s="241"/>
      <c r="K285" s="50" t="s">
        <v>576</v>
      </c>
      <c r="L285" s="13" t="s">
        <v>995</v>
      </c>
      <c r="M285" s="48"/>
      <c r="N285" s="48"/>
      <c r="O285" s="48"/>
      <c r="P285" s="48"/>
      <c r="Q285" s="48"/>
      <c r="R285" s="48"/>
    </row>
    <row r="286" spans="1:18" ht="104.25" customHeight="1" x14ac:dyDescent="0.25">
      <c r="A286" s="236"/>
      <c r="B286" s="241"/>
      <c r="C286" s="241"/>
      <c r="D286" s="236"/>
      <c r="E286" s="25"/>
      <c r="F286" s="248"/>
      <c r="G286" s="241"/>
      <c r="H286" s="238"/>
      <c r="I286" s="261"/>
      <c r="J286" s="241"/>
      <c r="K286" s="50" t="s">
        <v>577</v>
      </c>
      <c r="L286" s="13" t="s">
        <v>996</v>
      </c>
      <c r="M286" s="48"/>
      <c r="N286" s="48"/>
      <c r="O286" s="48"/>
      <c r="P286" s="48"/>
      <c r="Q286" s="48"/>
      <c r="R286" s="48"/>
    </row>
    <row r="287" spans="1:18" ht="38.25" x14ac:dyDescent="0.25">
      <c r="A287" s="236"/>
      <c r="B287" s="241"/>
      <c r="C287" s="241"/>
      <c r="D287" s="236"/>
      <c r="E287" s="25"/>
      <c r="F287" s="248"/>
      <c r="G287" s="241"/>
      <c r="H287" s="238"/>
      <c r="I287" s="261"/>
      <c r="J287" s="241"/>
      <c r="K287" s="50" t="s">
        <v>578</v>
      </c>
      <c r="L287" s="51" t="s">
        <v>997</v>
      </c>
      <c r="M287" s="48"/>
      <c r="N287" s="48"/>
      <c r="O287" s="48"/>
      <c r="P287" s="48"/>
      <c r="Q287" s="48"/>
      <c r="R287" s="48"/>
    </row>
    <row r="288" spans="1:18" ht="63.75" x14ac:dyDescent="0.25">
      <c r="A288" s="236"/>
      <c r="B288" s="241"/>
      <c r="C288" s="241"/>
      <c r="D288" s="236"/>
      <c r="E288" s="25"/>
      <c r="F288" s="248"/>
      <c r="G288" s="241"/>
      <c r="H288" s="238"/>
      <c r="I288" s="261"/>
      <c r="J288" s="241"/>
      <c r="K288" s="50" t="s">
        <v>579</v>
      </c>
      <c r="L288" s="51" t="s">
        <v>1002</v>
      </c>
      <c r="M288" s="48"/>
      <c r="N288" s="48"/>
      <c r="O288" s="48"/>
      <c r="P288" s="48"/>
      <c r="Q288" s="48"/>
      <c r="R288" s="48"/>
    </row>
    <row r="289" spans="1:18" ht="45" customHeight="1" x14ac:dyDescent="0.25">
      <c r="A289" s="236"/>
      <c r="B289" s="241"/>
      <c r="C289" s="241"/>
      <c r="D289" s="236"/>
      <c r="E289" s="25"/>
      <c r="F289" s="248"/>
      <c r="G289" s="241"/>
      <c r="H289" s="238"/>
      <c r="I289" s="261"/>
      <c r="J289" s="241"/>
      <c r="K289" s="50"/>
      <c r="L289" s="51" t="s">
        <v>999</v>
      </c>
      <c r="M289" s="48"/>
      <c r="N289" s="48"/>
      <c r="O289" s="48"/>
      <c r="P289" s="48"/>
      <c r="Q289" s="48"/>
      <c r="R289" s="48"/>
    </row>
    <row r="290" spans="1:18" ht="38.25" x14ac:dyDescent="0.25">
      <c r="A290" s="236"/>
      <c r="B290" s="241"/>
      <c r="C290" s="241"/>
      <c r="D290" s="236"/>
      <c r="E290" s="25"/>
      <c r="F290" s="248"/>
      <c r="G290" s="241"/>
      <c r="H290" s="238"/>
      <c r="I290" s="261"/>
      <c r="J290" s="241"/>
      <c r="K290" s="50"/>
      <c r="L290" s="51" t="s">
        <v>998</v>
      </c>
      <c r="M290" s="48"/>
      <c r="N290" s="48"/>
      <c r="O290" s="48"/>
      <c r="P290" s="48"/>
      <c r="Q290" s="48"/>
      <c r="R290" s="48"/>
    </row>
    <row r="291" spans="1:18" ht="25.5" x14ac:dyDescent="0.25">
      <c r="A291" s="236"/>
      <c r="B291" s="241"/>
      <c r="C291" s="241"/>
      <c r="D291" s="236"/>
      <c r="E291" s="25"/>
      <c r="F291" s="248"/>
      <c r="G291" s="241"/>
      <c r="H291" s="238"/>
      <c r="I291" s="261"/>
      <c r="J291" s="241"/>
      <c r="K291" s="50"/>
      <c r="L291" s="51" t="s">
        <v>1000</v>
      </c>
      <c r="M291" s="48"/>
      <c r="N291" s="48"/>
      <c r="O291" s="48"/>
      <c r="P291" s="48"/>
      <c r="Q291" s="48"/>
      <c r="R291" s="48"/>
    </row>
    <row r="292" spans="1:18" ht="25.5" x14ac:dyDescent="0.25">
      <c r="A292" s="236"/>
      <c r="B292" s="241"/>
      <c r="C292" s="241"/>
      <c r="D292" s="236"/>
      <c r="E292" s="25"/>
      <c r="F292" s="248"/>
      <c r="G292" s="241"/>
      <c r="H292" s="238"/>
      <c r="I292" s="261"/>
      <c r="J292" s="241"/>
      <c r="K292" s="50"/>
      <c r="L292" s="51" t="s">
        <v>1001</v>
      </c>
      <c r="M292" s="48"/>
      <c r="N292" s="48"/>
      <c r="O292" s="48"/>
      <c r="P292" s="48"/>
      <c r="Q292" s="48"/>
      <c r="R292" s="48"/>
    </row>
    <row r="293" spans="1:18" ht="40.5" customHeight="1" x14ac:dyDescent="0.25">
      <c r="A293" s="236"/>
      <c r="B293" s="241"/>
      <c r="C293" s="241"/>
      <c r="D293" s="236"/>
      <c r="E293" s="25"/>
      <c r="F293" s="248"/>
      <c r="G293" s="241"/>
      <c r="H293" s="238"/>
      <c r="I293" s="261"/>
      <c r="J293" s="241"/>
      <c r="K293" s="50"/>
      <c r="L293" s="51" t="s">
        <v>1003</v>
      </c>
      <c r="M293" s="48"/>
      <c r="N293" s="48"/>
      <c r="O293" s="48"/>
      <c r="P293" s="48"/>
      <c r="Q293" s="48"/>
      <c r="R293" s="48"/>
    </row>
    <row r="294" spans="1:18" ht="45" customHeight="1" x14ac:dyDescent="0.25">
      <c r="A294" s="236"/>
      <c r="B294" s="241"/>
      <c r="C294" s="241"/>
      <c r="D294" s="236"/>
      <c r="E294" s="25"/>
      <c r="F294" s="248"/>
      <c r="G294" s="241"/>
      <c r="H294" s="238"/>
      <c r="I294" s="261"/>
      <c r="J294" s="241"/>
      <c r="K294" s="50"/>
      <c r="L294" s="51" t="s">
        <v>1004</v>
      </c>
      <c r="M294" s="48"/>
      <c r="N294" s="48"/>
      <c r="O294" s="48"/>
      <c r="P294" s="48"/>
      <c r="Q294" s="48"/>
      <c r="R294" s="48"/>
    </row>
    <row r="295" spans="1:18" ht="25.5" x14ac:dyDescent="0.25">
      <c r="A295" s="236"/>
      <c r="B295" s="241"/>
      <c r="C295" s="241"/>
      <c r="D295" s="236"/>
      <c r="E295" s="25"/>
      <c r="F295" s="248"/>
      <c r="G295" s="241"/>
      <c r="H295" s="238"/>
      <c r="I295" s="261"/>
      <c r="J295" s="241"/>
      <c r="K295" s="50"/>
      <c r="L295" s="51" t="s">
        <v>1005</v>
      </c>
      <c r="M295" s="48"/>
      <c r="N295" s="48"/>
      <c r="O295" s="48"/>
      <c r="P295" s="48"/>
      <c r="Q295" s="48"/>
      <c r="R295" s="48"/>
    </row>
    <row r="296" spans="1:18" ht="25.5" x14ac:dyDescent="0.25">
      <c r="A296" s="236"/>
      <c r="B296" s="241"/>
      <c r="C296" s="241"/>
      <c r="D296" s="236"/>
      <c r="E296" s="25"/>
      <c r="F296" s="248"/>
      <c r="G296" s="241"/>
      <c r="H296" s="238"/>
      <c r="I296" s="261"/>
      <c r="J296" s="241"/>
      <c r="K296" s="50"/>
      <c r="L296" s="51" t="s">
        <v>1006</v>
      </c>
      <c r="M296" s="48"/>
      <c r="N296" s="48"/>
      <c r="O296" s="48"/>
      <c r="P296" s="48"/>
      <c r="Q296" s="48"/>
      <c r="R296" s="48"/>
    </row>
    <row r="297" spans="1:18" x14ac:dyDescent="0.25">
      <c r="A297" s="236"/>
      <c r="B297" s="241"/>
      <c r="C297" s="241"/>
      <c r="D297" s="236"/>
      <c r="E297" s="25"/>
      <c r="F297" s="248"/>
      <c r="G297" s="241"/>
      <c r="H297" s="238"/>
      <c r="I297" s="261"/>
      <c r="J297" s="241"/>
      <c r="K297" s="50"/>
      <c r="L297" s="51" t="s">
        <v>1007</v>
      </c>
      <c r="M297" s="48"/>
      <c r="N297" s="48"/>
      <c r="O297" s="48"/>
      <c r="P297" s="48"/>
      <c r="Q297" s="48"/>
      <c r="R297" s="48"/>
    </row>
    <row r="298" spans="1:18" ht="38.25" x14ac:dyDescent="0.25">
      <c r="A298" s="236"/>
      <c r="B298" s="241"/>
      <c r="C298" s="241"/>
      <c r="D298" s="236"/>
      <c r="E298" s="25"/>
      <c r="F298" s="248"/>
      <c r="G298" s="241"/>
      <c r="H298" s="238"/>
      <c r="I298" s="261"/>
      <c r="J298" s="241"/>
      <c r="K298" s="50"/>
      <c r="L298" s="51" t="s">
        <v>1008</v>
      </c>
      <c r="M298" s="48"/>
      <c r="N298" s="48"/>
      <c r="O298" s="48"/>
      <c r="P298" s="48"/>
      <c r="Q298" s="48"/>
      <c r="R298" s="48"/>
    </row>
    <row r="299" spans="1:18" ht="25.5" x14ac:dyDescent="0.25">
      <c r="A299" s="236"/>
      <c r="B299" s="241"/>
      <c r="C299" s="241"/>
      <c r="D299" s="236"/>
      <c r="E299" s="25"/>
      <c r="F299" s="248"/>
      <c r="G299" s="241"/>
      <c r="H299" s="238"/>
      <c r="I299" s="261"/>
      <c r="J299" s="241"/>
      <c r="K299" s="50"/>
      <c r="L299" s="51" t="s">
        <v>1009</v>
      </c>
      <c r="M299" s="48"/>
      <c r="N299" s="48"/>
      <c r="O299" s="48"/>
      <c r="P299" s="48"/>
      <c r="Q299" s="48"/>
      <c r="R299" s="48"/>
    </row>
    <row r="300" spans="1:18" ht="38.25" x14ac:dyDescent="0.25">
      <c r="A300" s="236"/>
      <c r="B300" s="246"/>
      <c r="C300" s="246"/>
      <c r="D300" s="236"/>
      <c r="E300" s="25"/>
      <c r="F300" s="248"/>
      <c r="G300" s="241"/>
      <c r="H300" s="238"/>
      <c r="I300" s="261"/>
      <c r="J300" s="241"/>
      <c r="K300" s="50"/>
      <c r="L300" s="51" t="s">
        <v>1010</v>
      </c>
      <c r="M300" s="48"/>
      <c r="N300" s="48"/>
      <c r="O300" s="48"/>
      <c r="P300" s="48"/>
      <c r="Q300" s="48"/>
      <c r="R300" s="48"/>
    </row>
    <row r="301" spans="1:18" ht="38.25" x14ac:dyDescent="0.25">
      <c r="A301" s="236"/>
      <c r="B301" s="243"/>
      <c r="C301" s="243"/>
      <c r="D301" s="236"/>
      <c r="E301" s="25"/>
      <c r="F301" s="248"/>
      <c r="G301" s="241"/>
      <c r="H301" s="238"/>
      <c r="I301" s="261"/>
      <c r="J301" s="241"/>
      <c r="K301" s="50"/>
      <c r="L301" s="67" t="s">
        <v>1011</v>
      </c>
      <c r="M301" s="48"/>
      <c r="N301" s="48"/>
      <c r="O301" s="48"/>
      <c r="P301" s="48"/>
      <c r="Q301" s="48"/>
      <c r="R301" s="48"/>
    </row>
    <row r="302" spans="1:18" x14ac:dyDescent="0.25">
      <c r="A302" s="236"/>
      <c r="B302" s="243"/>
      <c r="C302" s="243"/>
      <c r="D302" s="236"/>
      <c r="E302" s="25"/>
      <c r="F302" s="248"/>
      <c r="G302" s="241"/>
      <c r="H302" s="238"/>
      <c r="I302" s="261"/>
      <c r="J302" s="241"/>
      <c r="K302" s="50"/>
      <c r="L302" s="67"/>
      <c r="M302" s="48"/>
      <c r="N302" s="48"/>
      <c r="O302" s="48"/>
      <c r="P302" s="48"/>
      <c r="Q302" s="48"/>
      <c r="R302" s="48"/>
    </row>
    <row r="303" spans="1:18" x14ac:dyDescent="0.25">
      <c r="A303" s="236"/>
      <c r="B303" s="243"/>
      <c r="C303" s="243"/>
      <c r="D303" s="236"/>
      <c r="E303" s="25"/>
      <c r="F303" s="248"/>
      <c r="G303" s="241"/>
      <c r="H303" s="238"/>
      <c r="I303" s="261"/>
      <c r="J303" s="241"/>
      <c r="K303" s="50"/>
      <c r="L303" s="67" t="s">
        <v>725</v>
      </c>
      <c r="M303" s="48"/>
      <c r="N303" s="48"/>
      <c r="O303" s="48"/>
      <c r="P303" s="48"/>
      <c r="Q303" s="48"/>
      <c r="R303" s="48"/>
    </row>
    <row r="304" spans="1:18" x14ac:dyDescent="0.25">
      <c r="A304" s="236"/>
      <c r="B304" s="243"/>
      <c r="C304" s="243"/>
      <c r="D304" s="236"/>
      <c r="E304" s="25"/>
      <c r="F304" s="248"/>
      <c r="G304" s="241"/>
      <c r="H304" s="238"/>
      <c r="I304" s="261"/>
      <c r="J304" s="241"/>
      <c r="K304" s="50"/>
      <c r="L304" s="67" t="s">
        <v>876</v>
      </c>
      <c r="M304" s="48"/>
      <c r="N304" s="48"/>
      <c r="O304" s="48"/>
      <c r="P304" s="48"/>
      <c r="Q304" s="48"/>
      <c r="R304" s="48"/>
    </row>
    <row r="305" spans="1:18" ht="51" x14ac:dyDescent="0.25">
      <c r="A305" s="236"/>
      <c r="B305" s="243"/>
      <c r="C305" s="243"/>
      <c r="D305" s="236"/>
      <c r="E305" s="25"/>
      <c r="F305" s="248"/>
      <c r="G305" s="241"/>
      <c r="H305" s="238"/>
      <c r="I305" s="261"/>
      <c r="J305" s="241"/>
      <c r="K305" s="50"/>
      <c r="L305" s="67" t="s">
        <v>877</v>
      </c>
      <c r="M305" s="48"/>
      <c r="N305" s="48"/>
      <c r="O305" s="48"/>
      <c r="P305" s="48"/>
      <c r="Q305" s="48"/>
      <c r="R305" s="48"/>
    </row>
    <row r="306" spans="1:18" ht="25.5" x14ac:dyDescent="0.25">
      <c r="A306" s="236"/>
      <c r="B306" s="243"/>
      <c r="C306" s="243"/>
      <c r="D306" s="236"/>
      <c r="E306" s="25"/>
      <c r="F306" s="248"/>
      <c r="G306" s="241"/>
      <c r="H306" s="238"/>
      <c r="I306" s="261"/>
      <c r="J306" s="241"/>
      <c r="K306" s="50"/>
      <c r="L306" s="67" t="s">
        <v>727</v>
      </c>
      <c r="M306" s="48"/>
      <c r="N306" s="48"/>
      <c r="O306" s="48"/>
      <c r="P306" s="48"/>
      <c r="Q306" s="48"/>
      <c r="R306" s="48"/>
    </row>
    <row r="307" spans="1:18" ht="38.25" x14ac:dyDescent="0.25">
      <c r="A307" s="236"/>
      <c r="B307" s="243"/>
      <c r="C307" s="243"/>
      <c r="D307" s="236"/>
      <c r="E307" s="25"/>
      <c r="F307" s="248"/>
      <c r="G307" s="241"/>
      <c r="H307" s="238"/>
      <c r="I307" s="261"/>
      <c r="J307" s="241"/>
      <c r="K307" s="50"/>
      <c r="L307" s="67" t="s">
        <v>879</v>
      </c>
      <c r="M307" s="48"/>
      <c r="N307" s="48"/>
      <c r="O307" s="48"/>
      <c r="P307" s="48"/>
      <c r="Q307" s="48"/>
      <c r="R307" s="48"/>
    </row>
    <row r="308" spans="1:18" ht="25.5" x14ac:dyDescent="0.25">
      <c r="A308" s="236"/>
      <c r="B308" s="243"/>
      <c r="C308" s="243"/>
      <c r="D308" s="236"/>
      <c r="E308" s="25"/>
      <c r="F308" s="248"/>
      <c r="G308" s="241"/>
      <c r="H308" s="238"/>
      <c r="I308" s="261"/>
      <c r="J308" s="241"/>
      <c r="K308" s="50"/>
      <c r="L308" s="67" t="s">
        <v>723</v>
      </c>
      <c r="M308" s="48"/>
      <c r="N308" s="48"/>
      <c r="O308" s="48"/>
      <c r="P308" s="48"/>
      <c r="Q308" s="48"/>
      <c r="R308" s="48"/>
    </row>
    <row r="309" spans="1:18" ht="25.5" x14ac:dyDescent="0.25">
      <c r="A309" s="236"/>
      <c r="B309" s="243"/>
      <c r="C309" s="243"/>
      <c r="D309" s="236"/>
      <c r="E309" s="25"/>
      <c r="F309" s="248"/>
      <c r="G309" s="241"/>
      <c r="H309" s="238"/>
      <c r="I309" s="261"/>
      <c r="J309" s="241"/>
      <c r="K309" s="50"/>
      <c r="L309" s="67" t="s">
        <v>744</v>
      </c>
      <c r="M309" s="48"/>
      <c r="N309" s="48"/>
      <c r="O309" s="48"/>
      <c r="P309" s="48"/>
      <c r="Q309" s="48"/>
      <c r="R309" s="48"/>
    </row>
    <row r="310" spans="1:18" ht="25.5" x14ac:dyDescent="0.25">
      <c r="A310" s="236"/>
      <c r="B310" s="244"/>
      <c r="C310" s="244"/>
      <c r="D310" s="236"/>
      <c r="E310" s="25"/>
      <c r="F310" s="248"/>
      <c r="G310" s="241"/>
      <c r="H310" s="238"/>
      <c r="I310" s="261"/>
      <c r="J310" s="241"/>
      <c r="K310" s="50"/>
      <c r="L310" s="67" t="s">
        <v>724</v>
      </c>
      <c r="M310" s="48"/>
      <c r="N310" s="48"/>
      <c r="O310" s="48"/>
      <c r="P310" s="48"/>
      <c r="Q310" s="48"/>
      <c r="R310" s="48"/>
    </row>
    <row r="311" spans="1:18" ht="108.75" customHeight="1" x14ac:dyDescent="0.25">
      <c r="A311" s="238" t="s">
        <v>177</v>
      </c>
      <c r="B311" s="242" t="s">
        <v>821</v>
      </c>
      <c r="C311" s="242" t="s">
        <v>178</v>
      </c>
      <c r="D311" s="238" t="s">
        <v>179</v>
      </c>
      <c r="E311" s="31" t="s">
        <v>181</v>
      </c>
      <c r="F311" s="238" t="s">
        <v>332</v>
      </c>
      <c r="G311" s="281" t="s">
        <v>333</v>
      </c>
      <c r="H311" s="238" t="s">
        <v>180</v>
      </c>
      <c r="I311" s="261"/>
      <c r="J311" s="238"/>
      <c r="K311" s="50" t="s">
        <v>580</v>
      </c>
      <c r="L311" s="51" t="s">
        <v>708</v>
      </c>
      <c r="M311" s="48"/>
      <c r="N311" s="48"/>
      <c r="O311" s="48"/>
      <c r="P311" s="48"/>
      <c r="Q311" s="48"/>
      <c r="R311" s="48"/>
    </row>
    <row r="312" spans="1:18" ht="63.75" x14ac:dyDescent="0.25">
      <c r="A312" s="238"/>
      <c r="B312" s="242"/>
      <c r="C312" s="242"/>
      <c r="D312" s="238"/>
      <c r="E312" s="31" t="s">
        <v>182</v>
      </c>
      <c r="F312" s="238"/>
      <c r="G312" s="282"/>
      <c r="H312" s="238"/>
      <c r="I312" s="261"/>
      <c r="J312" s="238"/>
      <c r="K312" s="50" t="s">
        <v>581</v>
      </c>
      <c r="L312" s="51" t="s">
        <v>709</v>
      </c>
      <c r="M312" s="48"/>
      <c r="N312" s="48"/>
      <c r="O312" s="48"/>
      <c r="P312" s="48"/>
      <c r="Q312" s="48"/>
      <c r="R312" s="48"/>
    </row>
    <row r="313" spans="1:18" ht="86.25" customHeight="1" x14ac:dyDescent="0.25">
      <c r="A313" s="238"/>
      <c r="B313" s="242"/>
      <c r="C313" s="242"/>
      <c r="D313" s="238"/>
      <c r="E313" s="31" t="s">
        <v>183</v>
      </c>
      <c r="F313" s="238"/>
      <c r="G313" s="282"/>
      <c r="H313" s="238"/>
      <c r="I313" s="261"/>
      <c r="J313" s="238"/>
      <c r="K313" s="50" t="s">
        <v>582</v>
      </c>
      <c r="L313" s="51" t="s">
        <v>710</v>
      </c>
      <c r="M313" s="48"/>
      <c r="N313" s="48"/>
      <c r="O313" s="48"/>
      <c r="P313" s="48"/>
      <c r="Q313" s="48"/>
      <c r="R313" s="48"/>
    </row>
    <row r="314" spans="1:18" ht="63.75" customHeight="1" x14ac:dyDescent="0.25">
      <c r="A314" s="238"/>
      <c r="B314" s="242"/>
      <c r="C314" s="242"/>
      <c r="D314" s="238"/>
      <c r="E314" s="26" t="s">
        <v>184</v>
      </c>
      <c r="F314" s="238"/>
      <c r="G314" s="282"/>
      <c r="H314" s="238"/>
      <c r="I314" s="261"/>
      <c r="J314" s="238"/>
      <c r="K314" s="50" t="s">
        <v>583</v>
      </c>
      <c r="L314" s="51" t="s">
        <v>711</v>
      </c>
      <c r="M314" s="48"/>
      <c r="N314" s="48"/>
      <c r="O314" s="48"/>
      <c r="P314" s="48"/>
      <c r="Q314" s="48"/>
      <c r="R314" s="48"/>
    </row>
    <row r="315" spans="1:18" ht="66" customHeight="1" x14ac:dyDescent="0.25">
      <c r="A315" s="238"/>
      <c r="B315" s="242"/>
      <c r="C315" s="242"/>
      <c r="D315" s="238"/>
      <c r="E315" s="26"/>
      <c r="F315" s="238"/>
      <c r="G315" s="282"/>
      <c r="H315" s="238"/>
      <c r="I315" s="261"/>
      <c r="J315" s="238"/>
      <c r="K315" s="50" t="s">
        <v>584</v>
      </c>
      <c r="L315" s="51" t="s">
        <v>714</v>
      </c>
      <c r="M315" s="48"/>
      <c r="N315" s="48"/>
      <c r="O315" s="48"/>
      <c r="P315" s="48"/>
      <c r="Q315" s="48"/>
      <c r="R315" s="48"/>
    </row>
    <row r="316" spans="1:18" ht="105" customHeight="1" x14ac:dyDescent="0.25">
      <c r="A316" s="238"/>
      <c r="B316" s="242"/>
      <c r="C316" s="242"/>
      <c r="D316" s="238"/>
      <c r="E316" s="26"/>
      <c r="F316" s="238"/>
      <c r="G316" s="282"/>
      <c r="H316" s="238"/>
      <c r="I316" s="261"/>
      <c r="J316" s="238"/>
      <c r="K316" s="50" t="s">
        <v>585</v>
      </c>
      <c r="L316" s="51" t="s">
        <v>713</v>
      </c>
      <c r="M316" s="48"/>
      <c r="N316" s="48"/>
      <c r="O316" s="48"/>
      <c r="P316" s="48"/>
      <c r="Q316" s="48"/>
      <c r="R316" s="48"/>
    </row>
    <row r="317" spans="1:18" ht="102" customHeight="1" x14ac:dyDescent="0.25">
      <c r="A317" s="238"/>
      <c r="B317" s="242"/>
      <c r="C317" s="242"/>
      <c r="D317" s="238"/>
      <c r="E317" s="26"/>
      <c r="F317" s="238"/>
      <c r="G317" s="282"/>
      <c r="H317" s="238"/>
      <c r="I317" s="261"/>
      <c r="J317" s="238"/>
      <c r="K317" s="50" t="s">
        <v>586</v>
      </c>
      <c r="L317" s="51" t="s">
        <v>712</v>
      </c>
      <c r="M317" s="48"/>
      <c r="N317" s="48"/>
      <c r="O317" s="48"/>
      <c r="P317" s="48"/>
      <c r="Q317" s="48"/>
      <c r="R317" s="48"/>
    </row>
    <row r="318" spans="1:18" ht="38.25" x14ac:dyDescent="0.25">
      <c r="A318" s="238"/>
      <c r="B318" s="250"/>
      <c r="C318" s="250"/>
      <c r="D318" s="238"/>
      <c r="E318" s="26"/>
      <c r="F318" s="238"/>
      <c r="G318" s="282"/>
      <c r="H318" s="238"/>
      <c r="I318" s="261"/>
      <c r="J318" s="238"/>
      <c r="K318" s="50" t="s">
        <v>587</v>
      </c>
      <c r="L318" s="53" t="s">
        <v>930</v>
      </c>
      <c r="M318" s="48"/>
      <c r="N318" s="48"/>
      <c r="O318" s="48"/>
      <c r="P318" s="48"/>
      <c r="Q318" s="48"/>
      <c r="R318" s="48"/>
    </row>
    <row r="319" spans="1:18" ht="99.75" customHeight="1" x14ac:dyDescent="0.25">
      <c r="A319" s="238"/>
      <c r="B319" s="250"/>
      <c r="C319" s="250"/>
      <c r="D319" s="238"/>
      <c r="E319" s="26"/>
      <c r="F319" s="238"/>
      <c r="G319" s="282"/>
      <c r="H319" s="238"/>
      <c r="I319" s="261"/>
      <c r="J319" s="238"/>
      <c r="K319" s="50" t="s">
        <v>588</v>
      </c>
      <c r="L319" s="53" t="s">
        <v>742</v>
      </c>
      <c r="M319" s="48"/>
      <c r="N319" s="48"/>
      <c r="O319" s="48"/>
      <c r="P319" s="48"/>
      <c r="Q319" s="48"/>
      <c r="R319" s="48"/>
    </row>
    <row r="320" spans="1:18" ht="89.25" x14ac:dyDescent="0.25">
      <c r="A320" s="238"/>
      <c r="B320" s="250"/>
      <c r="C320" s="250"/>
      <c r="D320" s="238"/>
      <c r="E320" s="26"/>
      <c r="F320" s="238"/>
      <c r="G320" s="282"/>
      <c r="H320" s="238"/>
      <c r="I320" s="261"/>
      <c r="J320" s="238"/>
      <c r="K320" s="50" t="s">
        <v>589</v>
      </c>
      <c r="L320" s="53" t="s">
        <v>743</v>
      </c>
      <c r="M320" s="48"/>
      <c r="N320" s="48"/>
      <c r="O320" s="48"/>
      <c r="P320" s="48"/>
      <c r="Q320" s="48"/>
      <c r="R320" s="48"/>
    </row>
    <row r="321" spans="1:18" ht="96" customHeight="1" x14ac:dyDescent="0.25">
      <c r="A321" s="238"/>
      <c r="B321" s="250"/>
      <c r="C321" s="250"/>
      <c r="D321" s="238"/>
      <c r="E321" s="26"/>
      <c r="F321" s="238"/>
      <c r="G321" s="282"/>
      <c r="H321" s="238"/>
      <c r="I321" s="261"/>
      <c r="J321" s="238"/>
      <c r="K321" s="50" t="s">
        <v>590</v>
      </c>
      <c r="L321" s="53" t="s">
        <v>725</v>
      </c>
      <c r="M321" s="48"/>
      <c r="N321" s="48"/>
      <c r="O321" s="48"/>
      <c r="P321" s="48"/>
      <c r="Q321" s="48"/>
      <c r="R321" s="48"/>
    </row>
    <row r="322" spans="1:18" ht="89.25" x14ac:dyDescent="0.25">
      <c r="A322" s="238"/>
      <c r="B322" s="250"/>
      <c r="C322" s="250"/>
      <c r="D322" s="238"/>
      <c r="E322" s="26"/>
      <c r="F322" s="238"/>
      <c r="G322" s="282"/>
      <c r="H322" s="238"/>
      <c r="I322" s="261"/>
      <c r="J322" s="238"/>
      <c r="K322" s="50" t="s">
        <v>591</v>
      </c>
      <c r="L322" s="53" t="s">
        <v>876</v>
      </c>
      <c r="M322" s="48"/>
      <c r="N322" s="48"/>
      <c r="O322" s="48"/>
      <c r="P322" s="48"/>
      <c r="Q322" s="48"/>
      <c r="R322" s="48"/>
    </row>
    <row r="323" spans="1:18" ht="51" x14ac:dyDescent="0.25">
      <c r="A323" s="238"/>
      <c r="B323" s="250"/>
      <c r="C323" s="250"/>
      <c r="D323" s="238"/>
      <c r="E323" s="26"/>
      <c r="F323" s="238"/>
      <c r="G323" s="282"/>
      <c r="H323" s="238"/>
      <c r="I323" s="261"/>
      <c r="J323" s="238"/>
      <c r="K323" s="50" t="s">
        <v>554</v>
      </c>
      <c r="L323" s="53" t="s">
        <v>877</v>
      </c>
      <c r="M323" s="48"/>
      <c r="N323" s="48"/>
      <c r="O323" s="48"/>
      <c r="P323" s="48"/>
      <c r="Q323" s="48"/>
      <c r="R323" s="48"/>
    </row>
    <row r="324" spans="1:18" ht="25.5" x14ac:dyDescent="0.25">
      <c r="A324" s="238"/>
      <c r="B324" s="250"/>
      <c r="C324" s="250"/>
      <c r="D324" s="238"/>
      <c r="E324" s="26"/>
      <c r="F324" s="238"/>
      <c r="G324" s="282"/>
      <c r="H324" s="238"/>
      <c r="I324" s="261"/>
      <c r="J324" s="238"/>
      <c r="K324" s="50" t="s">
        <v>555</v>
      </c>
      <c r="L324" s="51"/>
      <c r="M324" s="48"/>
      <c r="N324" s="48"/>
      <c r="O324" s="48"/>
      <c r="P324" s="48"/>
      <c r="Q324" s="48"/>
      <c r="R324" s="48"/>
    </row>
    <row r="325" spans="1:18" ht="63.75" x14ac:dyDescent="0.25">
      <c r="A325" s="238"/>
      <c r="B325" s="250"/>
      <c r="C325" s="250"/>
      <c r="D325" s="238"/>
      <c r="E325" s="31"/>
      <c r="F325" s="238"/>
      <c r="G325" s="282"/>
      <c r="H325" s="238"/>
      <c r="I325" s="261"/>
      <c r="J325" s="238"/>
      <c r="K325" s="50" t="s">
        <v>556</v>
      </c>
      <c r="L325" s="51"/>
      <c r="M325" s="48"/>
      <c r="N325" s="48"/>
      <c r="O325" s="48"/>
      <c r="P325" s="48"/>
      <c r="Q325" s="48"/>
      <c r="R325" s="48"/>
    </row>
    <row r="326" spans="1:18" ht="25.5" x14ac:dyDescent="0.25">
      <c r="A326" s="238"/>
      <c r="B326" s="250"/>
      <c r="C326" s="250"/>
      <c r="D326" s="238"/>
      <c r="E326" s="26"/>
      <c r="F326" s="238"/>
      <c r="G326" s="283"/>
      <c r="H326" s="238"/>
      <c r="I326" s="261"/>
      <c r="J326" s="238"/>
      <c r="K326" s="50" t="s">
        <v>557</v>
      </c>
      <c r="L326" s="51"/>
      <c r="M326" s="48"/>
      <c r="N326" s="48"/>
      <c r="O326" s="48"/>
      <c r="P326" s="48"/>
      <c r="Q326" s="48"/>
      <c r="R326" s="48"/>
    </row>
    <row r="327" spans="1:18" ht="63.75" x14ac:dyDescent="0.25">
      <c r="A327" s="251" t="s">
        <v>18</v>
      </c>
      <c r="B327" s="254" t="s">
        <v>185</v>
      </c>
      <c r="C327" s="254" t="s">
        <v>186</v>
      </c>
      <c r="D327" s="254" t="s">
        <v>187</v>
      </c>
      <c r="E327" s="32" t="s">
        <v>189</v>
      </c>
      <c r="F327" s="242" t="s">
        <v>314</v>
      </c>
      <c r="G327" s="242"/>
      <c r="H327" s="238" t="s">
        <v>188</v>
      </c>
      <c r="I327" s="261"/>
      <c r="J327" s="242"/>
      <c r="K327" s="50" t="s">
        <v>592</v>
      </c>
      <c r="L327" s="51" t="s">
        <v>931</v>
      </c>
      <c r="M327" s="48"/>
      <c r="N327" s="48"/>
      <c r="O327" s="48"/>
      <c r="P327" s="48"/>
      <c r="Q327" s="48"/>
      <c r="R327" s="48"/>
    </row>
    <row r="328" spans="1:18" ht="63.75" x14ac:dyDescent="0.25">
      <c r="A328" s="252"/>
      <c r="B328" s="255"/>
      <c r="C328" s="255"/>
      <c r="D328" s="255"/>
      <c r="E328" s="33" t="s">
        <v>190</v>
      </c>
      <c r="F328" s="242"/>
      <c r="G328" s="242"/>
      <c r="H328" s="238"/>
      <c r="I328" s="261"/>
      <c r="J328" s="242"/>
      <c r="K328" s="50" t="s">
        <v>593</v>
      </c>
      <c r="L328" s="51" t="s">
        <v>932</v>
      </c>
      <c r="M328" s="48"/>
      <c r="N328" s="48"/>
      <c r="O328" s="48"/>
      <c r="P328" s="48"/>
      <c r="Q328" s="48"/>
      <c r="R328" s="48"/>
    </row>
    <row r="329" spans="1:18" ht="63.75" x14ac:dyDescent="0.25">
      <c r="A329" s="252"/>
      <c r="B329" s="255"/>
      <c r="C329" s="255"/>
      <c r="D329" s="255"/>
      <c r="E329" s="33" t="s">
        <v>191</v>
      </c>
      <c r="F329" s="242"/>
      <c r="G329" s="242"/>
      <c r="H329" s="238"/>
      <c r="I329" s="261"/>
      <c r="J329" s="242"/>
      <c r="K329" s="50" t="s">
        <v>594</v>
      </c>
      <c r="L329" s="51" t="s">
        <v>933</v>
      </c>
      <c r="M329" s="48"/>
      <c r="N329" s="48"/>
      <c r="O329" s="48"/>
      <c r="P329" s="48"/>
      <c r="Q329" s="48"/>
      <c r="R329" s="48"/>
    </row>
    <row r="330" spans="1:18" ht="102" x14ac:dyDescent="0.25">
      <c r="A330" s="252"/>
      <c r="B330" s="255"/>
      <c r="C330" s="255"/>
      <c r="D330" s="255"/>
      <c r="E330" s="33"/>
      <c r="F330" s="242"/>
      <c r="G330" s="242"/>
      <c r="H330" s="238"/>
      <c r="I330" s="261"/>
      <c r="J330" s="242"/>
      <c r="K330" s="50" t="s">
        <v>595</v>
      </c>
      <c r="L330" s="51" t="s">
        <v>934</v>
      </c>
      <c r="M330" s="48"/>
      <c r="N330" s="48"/>
      <c r="O330" s="48"/>
      <c r="P330" s="48"/>
      <c r="Q330" s="48"/>
      <c r="R330" s="48"/>
    </row>
    <row r="331" spans="1:18" ht="63.75" x14ac:dyDescent="0.25">
      <c r="A331" s="252"/>
      <c r="B331" s="255"/>
      <c r="C331" s="255"/>
      <c r="D331" s="255"/>
      <c r="E331" s="33"/>
      <c r="F331" s="242"/>
      <c r="G331" s="242"/>
      <c r="H331" s="238"/>
      <c r="I331" s="261"/>
      <c r="J331" s="242"/>
      <c r="K331" s="50" t="s">
        <v>474</v>
      </c>
      <c r="L331" s="51" t="s">
        <v>935</v>
      </c>
      <c r="M331" s="48"/>
      <c r="N331" s="48"/>
      <c r="O331" s="48"/>
      <c r="P331" s="48"/>
      <c r="Q331" s="48"/>
      <c r="R331" s="48"/>
    </row>
    <row r="332" spans="1:18" ht="90" customHeight="1" x14ac:dyDescent="0.25">
      <c r="A332" s="252"/>
      <c r="B332" s="256"/>
      <c r="C332" s="255"/>
      <c r="D332" s="255"/>
      <c r="E332" s="33"/>
      <c r="F332" s="242"/>
      <c r="G332" s="242"/>
      <c r="H332" s="238"/>
      <c r="I332" s="261"/>
      <c r="J332" s="242"/>
      <c r="K332" s="50" t="s">
        <v>475</v>
      </c>
      <c r="L332" s="51" t="s">
        <v>936</v>
      </c>
      <c r="M332" s="48"/>
      <c r="N332" s="48"/>
      <c r="O332" s="48"/>
      <c r="P332" s="48"/>
      <c r="Q332" s="48"/>
      <c r="R332" s="48"/>
    </row>
    <row r="333" spans="1:18" ht="76.5" x14ac:dyDescent="0.25">
      <c r="A333" s="253"/>
      <c r="B333" s="242" t="s">
        <v>192</v>
      </c>
      <c r="C333" s="242" t="s">
        <v>193</v>
      </c>
      <c r="D333" s="255" t="s">
        <v>194</v>
      </c>
      <c r="E333" s="33" t="s">
        <v>195</v>
      </c>
      <c r="F333" s="242"/>
      <c r="G333" s="242"/>
      <c r="H333" s="238" t="s">
        <v>188</v>
      </c>
      <c r="I333" s="261"/>
      <c r="J333" s="242"/>
      <c r="K333" s="50" t="s">
        <v>476</v>
      </c>
      <c r="L333" s="13" t="s">
        <v>937</v>
      </c>
      <c r="M333" s="48"/>
      <c r="N333" s="48"/>
      <c r="O333" s="48"/>
      <c r="P333" s="48"/>
      <c r="Q333" s="48"/>
      <c r="R333" s="48"/>
    </row>
    <row r="334" spans="1:18" ht="63.75" x14ac:dyDescent="0.25">
      <c r="A334" s="253"/>
      <c r="B334" s="242"/>
      <c r="C334" s="242"/>
      <c r="D334" s="255"/>
      <c r="E334" s="33" t="s">
        <v>196</v>
      </c>
      <c r="F334" s="242"/>
      <c r="G334" s="242"/>
      <c r="H334" s="238"/>
      <c r="I334" s="261"/>
      <c r="J334" s="242"/>
      <c r="K334" s="50" t="s">
        <v>477</v>
      </c>
      <c r="L334" s="13" t="s">
        <v>938</v>
      </c>
      <c r="M334" s="48"/>
      <c r="N334" s="48"/>
      <c r="O334" s="48"/>
      <c r="P334" s="48"/>
      <c r="Q334" s="48"/>
      <c r="R334" s="48"/>
    </row>
    <row r="335" spans="1:18" ht="93" customHeight="1" x14ac:dyDescent="0.25">
      <c r="A335" s="253"/>
      <c r="B335" s="242"/>
      <c r="C335" s="242"/>
      <c r="D335" s="255"/>
      <c r="E335" s="33" t="s">
        <v>197</v>
      </c>
      <c r="F335" s="242"/>
      <c r="G335" s="242"/>
      <c r="H335" s="238"/>
      <c r="I335" s="261"/>
      <c r="J335" s="242"/>
      <c r="K335" s="50" t="s">
        <v>478</v>
      </c>
      <c r="L335" s="13" t="s">
        <v>939</v>
      </c>
      <c r="M335" s="48"/>
      <c r="N335" s="48"/>
      <c r="O335" s="48"/>
      <c r="P335" s="48"/>
      <c r="Q335" s="48"/>
      <c r="R335" s="48"/>
    </row>
    <row r="336" spans="1:18" ht="89.25" x14ac:dyDescent="0.25">
      <c r="A336" s="253"/>
      <c r="B336" s="242"/>
      <c r="C336" s="242"/>
      <c r="D336" s="255"/>
      <c r="E336" s="33" t="s">
        <v>198</v>
      </c>
      <c r="F336" s="242"/>
      <c r="G336" s="242"/>
      <c r="H336" s="238"/>
      <c r="I336" s="261"/>
      <c r="J336" s="242"/>
      <c r="K336" s="50" t="s">
        <v>479</v>
      </c>
      <c r="L336" s="13" t="s">
        <v>940</v>
      </c>
      <c r="M336" s="48"/>
      <c r="N336" s="48"/>
      <c r="O336" s="48"/>
      <c r="P336" s="48"/>
      <c r="Q336" s="48"/>
      <c r="R336" s="48"/>
    </row>
    <row r="337" spans="1:18" ht="89.25" x14ac:dyDescent="0.25">
      <c r="A337" s="253"/>
      <c r="B337" s="242"/>
      <c r="C337" s="242"/>
      <c r="D337" s="256"/>
      <c r="E337" s="34" t="s">
        <v>199</v>
      </c>
      <c r="F337" s="242"/>
      <c r="G337" s="242"/>
      <c r="H337" s="238"/>
      <c r="I337" s="261"/>
      <c r="J337" s="242"/>
      <c r="K337" s="50" t="s">
        <v>480</v>
      </c>
      <c r="L337" s="13" t="s">
        <v>941</v>
      </c>
      <c r="M337" s="48"/>
      <c r="N337" s="48"/>
      <c r="O337" s="48"/>
      <c r="P337" s="48"/>
      <c r="Q337" s="48"/>
      <c r="R337" s="48"/>
    </row>
    <row r="338" spans="1:18" ht="93" customHeight="1" x14ac:dyDescent="0.25">
      <c r="A338" s="253"/>
      <c r="B338" s="242"/>
      <c r="C338" s="242"/>
      <c r="D338" s="256"/>
      <c r="E338" s="34"/>
      <c r="F338" s="242"/>
      <c r="G338" s="242"/>
      <c r="H338" s="238"/>
      <c r="I338" s="261"/>
      <c r="J338" s="242"/>
      <c r="K338" s="50" t="s">
        <v>481</v>
      </c>
      <c r="L338" s="13" t="s">
        <v>942</v>
      </c>
      <c r="M338" s="48"/>
      <c r="N338" s="48"/>
      <c r="O338" s="48"/>
      <c r="P338" s="48"/>
      <c r="Q338" s="48"/>
      <c r="R338" s="48"/>
    </row>
    <row r="339" spans="1:18" ht="63.75" x14ac:dyDescent="0.25">
      <c r="A339" s="253"/>
      <c r="B339" s="242"/>
      <c r="C339" s="242"/>
      <c r="D339" s="256"/>
      <c r="E339" s="34"/>
      <c r="F339" s="242"/>
      <c r="G339" s="242"/>
      <c r="H339" s="238"/>
      <c r="I339" s="261"/>
      <c r="J339" s="242"/>
      <c r="K339" s="50" t="s">
        <v>482</v>
      </c>
      <c r="L339" s="13" t="s">
        <v>943</v>
      </c>
      <c r="M339" s="48"/>
      <c r="N339" s="48"/>
      <c r="O339" s="48"/>
      <c r="P339" s="48"/>
      <c r="Q339" s="48"/>
      <c r="R339" s="48"/>
    </row>
    <row r="340" spans="1:18" ht="51" x14ac:dyDescent="0.25">
      <c r="A340" s="253"/>
      <c r="B340" s="242"/>
      <c r="C340" s="242"/>
      <c r="D340" s="256"/>
      <c r="E340" s="34"/>
      <c r="F340" s="242"/>
      <c r="G340" s="242"/>
      <c r="H340" s="238"/>
      <c r="I340" s="261"/>
      <c r="J340" s="242"/>
      <c r="K340" s="50" t="s">
        <v>435</v>
      </c>
      <c r="L340" s="51" t="s">
        <v>944</v>
      </c>
      <c r="M340" s="48"/>
      <c r="N340" s="48"/>
      <c r="O340" s="48"/>
      <c r="P340" s="48"/>
      <c r="Q340" s="48"/>
      <c r="R340" s="48"/>
    </row>
    <row r="341" spans="1:18" ht="25.5" x14ac:dyDescent="0.25">
      <c r="A341" s="253"/>
      <c r="B341" s="242"/>
      <c r="C341" s="242"/>
      <c r="D341" s="256"/>
      <c r="E341" s="34"/>
      <c r="F341" s="242"/>
      <c r="G341" s="242"/>
      <c r="H341" s="238"/>
      <c r="I341" s="261"/>
      <c r="J341" s="242"/>
      <c r="K341" s="50" t="s">
        <v>483</v>
      </c>
      <c r="L341" s="51" t="s">
        <v>947</v>
      </c>
      <c r="M341" s="48"/>
      <c r="N341" s="48"/>
      <c r="O341" s="48"/>
      <c r="P341" s="48"/>
      <c r="Q341" s="48"/>
      <c r="R341" s="48"/>
    </row>
    <row r="342" spans="1:18" ht="63.75" x14ac:dyDescent="0.25">
      <c r="A342" s="253"/>
      <c r="B342" s="242"/>
      <c r="C342" s="242"/>
      <c r="D342" s="256"/>
      <c r="E342" s="34"/>
      <c r="F342" s="242"/>
      <c r="G342" s="242"/>
      <c r="H342" s="238"/>
      <c r="I342" s="261"/>
      <c r="J342" s="242"/>
      <c r="K342" s="50" t="s">
        <v>437</v>
      </c>
      <c r="L342" s="51" t="s">
        <v>949</v>
      </c>
      <c r="M342" s="48"/>
      <c r="N342" s="48"/>
      <c r="O342" s="48"/>
      <c r="P342" s="48"/>
      <c r="Q342" s="48"/>
      <c r="R342" s="48"/>
    </row>
    <row r="343" spans="1:18" ht="38.25" x14ac:dyDescent="0.25">
      <c r="A343" s="253"/>
      <c r="B343" s="242"/>
      <c r="C343" s="242"/>
      <c r="D343" s="256"/>
      <c r="E343" s="34"/>
      <c r="F343" s="242"/>
      <c r="G343" s="242"/>
      <c r="H343" s="238"/>
      <c r="I343" s="261"/>
      <c r="J343" s="242"/>
      <c r="K343" s="50" t="s">
        <v>438</v>
      </c>
      <c r="L343" s="51" t="s">
        <v>945</v>
      </c>
      <c r="M343" s="48"/>
      <c r="N343" s="48"/>
      <c r="O343" s="48"/>
      <c r="P343" s="48"/>
      <c r="Q343" s="48"/>
      <c r="R343" s="48"/>
    </row>
    <row r="344" spans="1:18" ht="41.25" customHeight="1" x14ac:dyDescent="0.25">
      <c r="A344" s="253"/>
      <c r="B344" s="242"/>
      <c r="C344" s="242"/>
      <c r="D344" s="256"/>
      <c r="E344" s="34"/>
      <c r="F344" s="242"/>
      <c r="G344" s="242"/>
      <c r="H344" s="238"/>
      <c r="I344" s="261"/>
      <c r="J344" s="242"/>
      <c r="K344" s="50"/>
      <c r="L344" s="51" t="s">
        <v>946</v>
      </c>
      <c r="M344" s="48"/>
      <c r="N344" s="48"/>
      <c r="O344" s="48"/>
      <c r="P344" s="48"/>
      <c r="Q344" s="48"/>
      <c r="R344" s="48"/>
    </row>
    <row r="345" spans="1:18" ht="78.75" customHeight="1" x14ac:dyDescent="0.25">
      <c r="A345" s="253"/>
      <c r="B345" s="242"/>
      <c r="C345" s="242"/>
      <c r="D345" s="256"/>
      <c r="E345" s="34"/>
      <c r="F345" s="242"/>
      <c r="G345" s="242"/>
      <c r="H345" s="238"/>
      <c r="I345" s="261"/>
      <c r="J345" s="242"/>
      <c r="K345" s="50"/>
      <c r="L345" s="51" t="s">
        <v>948</v>
      </c>
      <c r="M345" s="48"/>
      <c r="N345" s="48"/>
      <c r="O345" s="48"/>
      <c r="P345" s="48"/>
      <c r="Q345" s="48"/>
      <c r="R345" s="48"/>
    </row>
    <row r="346" spans="1:18" ht="63.75" x14ac:dyDescent="0.25">
      <c r="A346" s="253"/>
      <c r="B346" s="242"/>
      <c r="C346" s="242"/>
      <c r="D346" s="256"/>
      <c r="E346" s="34"/>
      <c r="F346" s="242"/>
      <c r="G346" s="242"/>
      <c r="H346" s="238"/>
      <c r="I346" s="261"/>
      <c r="J346" s="242"/>
      <c r="K346" s="50"/>
      <c r="L346" s="51" t="s">
        <v>950</v>
      </c>
      <c r="M346" s="48"/>
      <c r="N346" s="48"/>
      <c r="O346" s="48"/>
      <c r="P346" s="48"/>
      <c r="Q346" s="48"/>
      <c r="R346" s="48"/>
    </row>
    <row r="347" spans="1:18" ht="38.25" x14ac:dyDescent="0.25">
      <c r="A347" s="253"/>
      <c r="B347" s="242"/>
      <c r="C347" s="242"/>
      <c r="D347" s="256"/>
      <c r="E347" s="34"/>
      <c r="F347" s="242"/>
      <c r="G347" s="242"/>
      <c r="H347" s="238"/>
      <c r="I347" s="261"/>
      <c r="J347" s="242"/>
      <c r="K347" s="50"/>
      <c r="L347" s="51" t="s">
        <v>951</v>
      </c>
      <c r="M347" s="48"/>
      <c r="N347" s="48"/>
      <c r="O347" s="48"/>
      <c r="P347" s="48"/>
      <c r="Q347" s="48"/>
      <c r="R347" s="48"/>
    </row>
    <row r="348" spans="1:18" ht="51" x14ac:dyDescent="0.25">
      <c r="A348" s="253"/>
      <c r="B348" s="242"/>
      <c r="C348" s="242"/>
      <c r="D348" s="256"/>
      <c r="E348" s="34"/>
      <c r="F348" s="242"/>
      <c r="G348" s="242"/>
      <c r="H348" s="238"/>
      <c r="I348" s="261"/>
      <c r="J348" s="242"/>
      <c r="K348" s="40"/>
      <c r="L348" s="51" t="s">
        <v>952</v>
      </c>
      <c r="M348" s="48"/>
      <c r="N348" s="48"/>
      <c r="O348" s="48"/>
      <c r="P348" s="48"/>
      <c r="Q348" s="48"/>
      <c r="R348" s="48"/>
    </row>
    <row r="349" spans="1:18" ht="38.25" x14ac:dyDescent="0.25">
      <c r="A349" s="253"/>
      <c r="B349" s="242"/>
      <c r="C349" s="242"/>
      <c r="D349" s="256"/>
      <c r="E349" s="34"/>
      <c r="F349" s="242"/>
      <c r="G349" s="242"/>
      <c r="H349" s="238"/>
      <c r="I349" s="261"/>
      <c r="J349" s="242"/>
      <c r="K349" s="40"/>
      <c r="L349" s="51" t="s">
        <v>953</v>
      </c>
      <c r="M349" s="48"/>
      <c r="N349" s="48"/>
      <c r="O349" s="48"/>
      <c r="P349" s="48"/>
      <c r="Q349" s="48"/>
      <c r="R349" s="48"/>
    </row>
    <row r="350" spans="1:18" ht="54" customHeight="1" x14ac:dyDescent="0.25">
      <c r="A350" s="253"/>
      <c r="B350" s="242"/>
      <c r="C350" s="242"/>
      <c r="D350" s="256"/>
      <c r="E350" s="34"/>
      <c r="F350" s="242"/>
      <c r="G350" s="242"/>
      <c r="H350" s="238"/>
      <c r="I350" s="261"/>
      <c r="J350" s="242"/>
      <c r="K350" s="40"/>
      <c r="L350" s="51" t="s">
        <v>955</v>
      </c>
      <c r="M350" s="48"/>
      <c r="N350" s="48"/>
      <c r="O350" s="48"/>
      <c r="P350" s="48"/>
      <c r="Q350" s="48"/>
      <c r="R350" s="48"/>
    </row>
    <row r="351" spans="1:18" ht="51" x14ac:dyDescent="0.25">
      <c r="A351" s="253"/>
      <c r="B351" s="242"/>
      <c r="C351" s="242"/>
      <c r="D351" s="256"/>
      <c r="E351" s="34"/>
      <c r="F351" s="242"/>
      <c r="G351" s="242"/>
      <c r="H351" s="238"/>
      <c r="I351" s="261"/>
      <c r="J351" s="242"/>
      <c r="K351" s="40"/>
      <c r="L351" s="51" t="s">
        <v>956</v>
      </c>
      <c r="M351" s="48"/>
      <c r="N351" s="48"/>
      <c r="O351" s="48"/>
      <c r="P351" s="48"/>
      <c r="Q351" s="48"/>
      <c r="R351" s="48"/>
    </row>
    <row r="352" spans="1:18" ht="51" x14ac:dyDescent="0.25">
      <c r="A352" s="253"/>
      <c r="B352" s="242"/>
      <c r="C352" s="242"/>
      <c r="D352" s="256"/>
      <c r="E352" s="34"/>
      <c r="F352" s="242"/>
      <c r="G352" s="242"/>
      <c r="H352" s="238"/>
      <c r="I352" s="261"/>
      <c r="J352" s="242"/>
      <c r="K352" s="40"/>
      <c r="L352" s="51" t="s">
        <v>954</v>
      </c>
      <c r="M352" s="48"/>
      <c r="N352" s="48"/>
      <c r="O352" s="48"/>
      <c r="P352" s="48"/>
      <c r="Q352" s="48"/>
      <c r="R352" s="48"/>
    </row>
    <row r="353" spans="1:18" ht="51" x14ac:dyDescent="0.25">
      <c r="A353" s="253"/>
      <c r="B353" s="257"/>
      <c r="C353" s="257"/>
      <c r="D353" s="256"/>
      <c r="E353" s="34"/>
      <c r="F353" s="242"/>
      <c r="G353" s="242"/>
      <c r="H353" s="238"/>
      <c r="I353" s="261"/>
      <c r="J353" s="242"/>
      <c r="K353" s="40"/>
      <c r="L353" s="67" t="s">
        <v>877</v>
      </c>
      <c r="M353" s="48"/>
      <c r="N353" s="48"/>
      <c r="O353" s="48"/>
      <c r="P353" s="48"/>
      <c r="Q353" s="48"/>
      <c r="R353" s="48"/>
    </row>
    <row r="354" spans="1:18" ht="25.5" x14ac:dyDescent="0.25">
      <c r="A354" s="253"/>
      <c r="B354" s="243"/>
      <c r="C354" s="243"/>
      <c r="D354" s="256"/>
      <c r="E354" s="34"/>
      <c r="F354" s="242"/>
      <c r="G354" s="242"/>
      <c r="H354" s="238"/>
      <c r="I354" s="261"/>
      <c r="J354" s="242"/>
      <c r="K354" s="40"/>
      <c r="L354" s="67" t="s">
        <v>723</v>
      </c>
      <c r="M354" s="48"/>
      <c r="N354" s="48"/>
      <c r="O354" s="48"/>
      <c r="P354" s="48"/>
      <c r="Q354" s="48"/>
      <c r="R354" s="48"/>
    </row>
    <row r="355" spans="1:18" ht="25.5" x14ac:dyDescent="0.25">
      <c r="A355" s="253"/>
      <c r="B355" s="244"/>
      <c r="C355" s="244"/>
      <c r="D355" s="256"/>
      <c r="E355" s="34"/>
      <c r="F355" s="242"/>
      <c r="G355" s="242"/>
      <c r="H355" s="238"/>
      <c r="I355" s="261"/>
      <c r="J355" s="242"/>
      <c r="K355" s="40"/>
      <c r="L355" s="67" t="s">
        <v>744</v>
      </c>
      <c r="M355" s="48"/>
      <c r="N355" s="48"/>
      <c r="O355" s="48"/>
      <c r="P355" s="48"/>
      <c r="Q355" s="48"/>
      <c r="R355" s="48"/>
    </row>
    <row r="356" spans="1:18" ht="51" x14ac:dyDescent="0.25">
      <c r="A356" s="258" t="s">
        <v>200</v>
      </c>
      <c r="B356" s="242" t="s">
        <v>15</v>
      </c>
      <c r="C356" s="242" t="s">
        <v>32</v>
      </c>
      <c r="D356" s="259" t="s">
        <v>201</v>
      </c>
      <c r="E356" s="35" t="s">
        <v>203</v>
      </c>
      <c r="F356" s="242" t="s">
        <v>328</v>
      </c>
      <c r="G356" s="242"/>
      <c r="H356" s="238" t="s">
        <v>202</v>
      </c>
      <c r="I356" s="261"/>
      <c r="J356" s="242"/>
      <c r="K356" s="50" t="s">
        <v>596</v>
      </c>
      <c r="L356" s="51" t="s">
        <v>715</v>
      </c>
      <c r="M356" s="48"/>
      <c r="N356" s="48"/>
      <c r="O356" s="48"/>
      <c r="P356" s="48"/>
      <c r="Q356" s="48"/>
      <c r="R356" s="48"/>
    </row>
    <row r="357" spans="1:18" ht="69" customHeight="1" x14ac:dyDescent="0.25">
      <c r="A357" s="258"/>
      <c r="B357" s="242"/>
      <c r="C357" s="242"/>
      <c r="D357" s="259"/>
      <c r="E357" s="35" t="s">
        <v>204</v>
      </c>
      <c r="F357" s="242"/>
      <c r="G357" s="242"/>
      <c r="H357" s="238"/>
      <c r="I357" s="261"/>
      <c r="J357" s="242"/>
      <c r="K357" s="50" t="s">
        <v>597</v>
      </c>
      <c r="L357" s="51" t="s">
        <v>781</v>
      </c>
      <c r="M357" s="48"/>
      <c r="N357" s="48"/>
      <c r="O357" s="48"/>
      <c r="P357" s="48"/>
      <c r="Q357" s="48"/>
      <c r="R357" s="48"/>
    </row>
    <row r="358" spans="1:18" ht="56.25" customHeight="1" x14ac:dyDescent="0.25">
      <c r="A358" s="258"/>
      <c r="B358" s="242"/>
      <c r="C358" s="242"/>
      <c r="D358" s="259"/>
      <c r="E358" s="35" t="s">
        <v>205</v>
      </c>
      <c r="F358" s="242"/>
      <c r="G358" s="242"/>
      <c r="H358" s="238"/>
      <c r="I358" s="261"/>
      <c r="J358" s="242"/>
      <c r="K358" s="50" t="s">
        <v>598</v>
      </c>
      <c r="L358" s="51" t="s">
        <v>720</v>
      </c>
      <c r="M358" s="48"/>
      <c r="N358" s="48"/>
      <c r="O358" s="48"/>
      <c r="P358" s="48"/>
      <c r="Q358" s="48"/>
      <c r="R358" s="48"/>
    </row>
    <row r="359" spans="1:18" ht="63.75" x14ac:dyDescent="0.25">
      <c r="A359" s="258"/>
      <c r="B359" s="242"/>
      <c r="C359" s="242"/>
      <c r="D359" s="259"/>
      <c r="E359" s="36" t="s">
        <v>206</v>
      </c>
      <c r="F359" s="242"/>
      <c r="G359" s="242"/>
      <c r="H359" s="238"/>
      <c r="I359" s="261"/>
      <c r="J359" s="242"/>
      <c r="K359" s="50" t="s">
        <v>426</v>
      </c>
      <c r="L359" s="51" t="s">
        <v>716</v>
      </c>
      <c r="M359" s="48"/>
      <c r="N359" s="48"/>
      <c r="O359" s="48"/>
      <c r="P359" s="48"/>
      <c r="Q359" s="48"/>
      <c r="R359" s="48"/>
    </row>
    <row r="360" spans="1:18" ht="63.75" x14ac:dyDescent="0.25">
      <c r="A360" s="258"/>
      <c r="B360" s="242"/>
      <c r="C360" s="242"/>
      <c r="D360" s="259"/>
      <c r="E360" s="39"/>
      <c r="F360" s="242"/>
      <c r="G360" s="242"/>
      <c r="H360" s="238"/>
      <c r="I360" s="261"/>
      <c r="J360" s="242"/>
      <c r="K360" s="50" t="s">
        <v>427</v>
      </c>
      <c r="L360" s="51" t="s">
        <v>782</v>
      </c>
      <c r="M360" s="48"/>
      <c r="N360" s="48"/>
      <c r="O360" s="48"/>
      <c r="P360" s="48"/>
      <c r="Q360" s="48"/>
      <c r="R360" s="48"/>
    </row>
    <row r="361" spans="1:18" ht="102.75" customHeight="1" x14ac:dyDescent="0.25">
      <c r="A361" s="258"/>
      <c r="B361" s="242"/>
      <c r="C361" s="242"/>
      <c r="D361" s="259"/>
      <c r="E361" s="39"/>
      <c r="F361" s="242"/>
      <c r="G361" s="242"/>
      <c r="H361" s="238"/>
      <c r="I361" s="261"/>
      <c r="J361" s="242"/>
      <c r="K361" s="50" t="s">
        <v>428</v>
      </c>
      <c r="L361" s="51" t="s">
        <v>717</v>
      </c>
      <c r="M361" s="48"/>
      <c r="N361" s="48"/>
      <c r="O361" s="48"/>
      <c r="P361" s="48"/>
      <c r="Q361" s="48"/>
      <c r="R361" s="48"/>
    </row>
    <row r="362" spans="1:18" ht="51.75" customHeight="1" x14ac:dyDescent="0.25">
      <c r="A362" s="258"/>
      <c r="B362" s="242"/>
      <c r="C362" s="242"/>
      <c r="D362" s="259"/>
      <c r="E362" s="39"/>
      <c r="F362" s="242"/>
      <c r="G362" s="242"/>
      <c r="H362" s="238"/>
      <c r="I362" s="261"/>
      <c r="J362" s="242"/>
      <c r="K362" s="50" t="s">
        <v>429</v>
      </c>
      <c r="L362" s="51" t="s">
        <v>718</v>
      </c>
      <c r="M362" s="48"/>
      <c r="N362" s="48"/>
      <c r="O362" s="48"/>
      <c r="P362" s="48"/>
      <c r="Q362" s="48"/>
      <c r="R362" s="48"/>
    </row>
    <row r="363" spans="1:18" ht="64.5" customHeight="1" x14ac:dyDescent="0.25">
      <c r="A363" s="258"/>
      <c r="B363" s="242"/>
      <c r="C363" s="242"/>
      <c r="D363" s="259"/>
      <c r="E363" s="39"/>
      <c r="F363" s="242"/>
      <c r="G363" s="242"/>
      <c r="H363" s="238"/>
      <c r="I363" s="261"/>
      <c r="J363" s="242"/>
      <c r="K363" s="50" t="s">
        <v>430</v>
      </c>
      <c r="L363" s="51" t="s">
        <v>719</v>
      </c>
      <c r="M363" s="48"/>
      <c r="N363" s="48"/>
      <c r="O363" s="48"/>
      <c r="P363" s="48"/>
      <c r="Q363" s="48"/>
      <c r="R363" s="48"/>
    </row>
    <row r="364" spans="1:18" ht="109.5" customHeight="1" x14ac:dyDescent="0.25">
      <c r="A364" s="258"/>
      <c r="B364" s="242"/>
      <c r="C364" s="242"/>
      <c r="D364" s="259"/>
      <c r="E364" s="39"/>
      <c r="F364" s="242"/>
      <c r="G364" s="242"/>
      <c r="H364" s="238"/>
      <c r="I364" s="261"/>
      <c r="J364" s="242"/>
      <c r="K364" s="50" t="s">
        <v>431</v>
      </c>
      <c r="L364" s="13" t="s">
        <v>728</v>
      </c>
      <c r="M364" s="48"/>
      <c r="N364" s="48"/>
      <c r="O364" s="48"/>
      <c r="P364" s="48"/>
      <c r="Q364" s="48"/>
      <c r="R364" s="48"/>
    </row>
    <row r="365" spans="1:18" ht="105" customHeight="1" x14ac:dyDescent="0.25">
      <c r="A365" s="258"/>
      <c r="B365" s="242"/>
      <c r="C365" s="242"/>
      <c r="D365" s="259"/>
      <c r="E365" s="39"/>
      <c r="F365" s="242"/>
      <c r="G365" s="242"/>
      <c r="H365" s="238"/>
      <c r="I365" s="261"/>
      <c r="J365" s="242"/>
      <c r="K365" s="50" t="s">
        <v>432</v>
      </c>
      <c r="L365" s="51" t="s">
        <v>721</v>
      </c>
      <c r="M365" s="48"/>
      <c r="N365" s="48"/>
      <c r="O365" s="48"/>
      <c r="P365" s="48"/>
      <c r="Q365" s="48"/>
      <c r="R365" s="48"/>
    </row>
    <row r="366" spans="1:18" ht="38.25" x14ac:dyDescent="0.25">
      <c r="A366" s="258"/>
      <c r="B366" s="242"/>
      <c r="C366" s="242"/>
      <c r="D366" s="258"/>
      <c r="E366" s="37"/>
      <c r="F366" s="242"/>
      <c r="G366" s="242"/>
      <c r="H366" s="238"/>
      <c r="I366" s="261"/>
      <c r="J366" s="242"/>
      <c r="K366" s="50" t="s">
        <v>433</v>
      </c>
      <c r="L366" s="51" t="s">
        <v>722</v>
      </c>
      <c r="M366" s="48"/>
      <c r="N366" s="48"/>
      <c r="O366" s="48"/>
      <c r="P366" s="48"/>
      <c r="Q366" s="48"/>
      <c r="R366" s="48"/>
    </row>
    <row r="367" spans="1:18" ht="78" customHeight="1" x14ac:dyDescent="0.25">
      <c r="A367" s="258"/>
      <c r="B367" s="250"/>
      <c r="C367" s="250"/>
      <c r="D367" s="258"/>
      <c r="E367" s="37"/>
      <c r="F367" s="242"/>
      <c r="G367" s="242"/>
      <c r="H367" s="238"/>
      <c r="I367" s="261"/>
      <c r="J367" s="242"/>
      <c r="K367" s="50" t="s">
        <v>434</v>
      </c>
      <c r="L367" s="53" t="s">
        <v>723</v>
      </c>
      <c r="M367" s="48"/>
      <c r="N367" s="48"/>
      <c r="O367" s="48"/>
      <c r="P367" s="48"/>
      <c r="Q367" s="48"/>
      <c r="R367" s="48"/>
    </row>
    <row r="368" spans="1:18" ht="25.5" x14ac:dyDescent="0.25">
      <c r="A368" s="258"/>
      <c r="B368" s="250"/>
      <c r="C368" s="250"/>
      <c r="D368" s="258"/>
      <c r="E368" s="37"/>
      <c r="F368" s="242"/>
      <c r="G368" s="242"/>
      <c r="H368" s="238"/>
      <c r="I368" s="261"/>
      <c r="J368" s="242"/>
      <c r="K368" s="50" t="s">
        <v>435</v>
      </c>
      <c r="L368" s="53" t="s">
        <v>724</v>
      </c>
      <c r="M368" s="48"/>
      <c r="N368" s="48"/>
      <c r="O368" s="48"/>
      <c r="P368" s="48"/>
      <c r="Q368" s="48"/>
      <c r="R368" s="48"/>
    </row>
    <row r="369" spans="1:18" ht="25.5" x14ac:dyDescent="0.25">
      <c r="A369" s="258"/>
      <c r="B369" s="250"/>
      <c r="C369" s="250"/>
      <c r="D369" s="258"/>
      <c r="E369" s="37"/>
      <c r="F369" s="242"/>
      <c r="G369" s="242"/>
      <c r="H369" s="238"/>
      <c r="I369" s="261"/>
      <c r="J369" s="242"/>
      <c r="K369" s="50" t="s">
        <v>483</v>
      </c>
      <c r="L369" s="53" t="s">
        <v>725</v>
      </c>
      <c r="M369" s="48"/>
      <c r="N369" s="48"/>
      <c r="O369" s="48"/>
      <c r="P369" s="48"/>
      <c r="Q369" s="48"/>
      <c r="R369" s="48"/>
    </row>
    <row r="370" spans="1:18" ht="63.75" x14ac:dyDescent="0.25">
      <c r="A370" s="258"/>
      <c r="B370" s="250"/>
      <c r="C370" s="250"/>
      <c r="D370" s="258"/>
      <c r="E370" s="37"/>
      <c r="F370" s="242"/>
      <c r="G370" s="242"/>
      <c r="H370" s="238"/>
      <c r="I370" s="261"/>
      <c r="J370" s="242"/>
      <c r="K370" s="50" t="s">
        <v>437</v>
      </c>
      <c r="L370" s="53" t="s">
        <v>726</v>
      </c>
      <c r="M370" s="48"/>
      <c r="N370" s="48"/>
      <c r="O370" s="48"/>
      <c r="P370" s="48"/>
      <c r="Q370" s="48"/>
      <c r="R370" s="48"/>
    </row>
    <row r="371" spans="1:18" ht="25.5" x14ac:dyDescent="0.25">
      <c r="A371" s="258"/>
      <c r="B371" s="250"/>
      <c r="C371" s="250"/>
      <c r="D371" s="258"/>
      <c r="E371" s="40"/>
      <c r="F371" s="242"/>
      <c r="G371" s="242"/>
      <c r="H371" s="238"/>
      <c r="I371" s="261"/>
      <c r="J371" s="242"/>
      <c r="K371" s="50" t="s">
        <v>438</v>
      </c>
      <c r="L371" s="53" t="s">
        <v>727</v>
      </c>
      <c r="M371" s="48"/>
      <c r="N371" s="48"/>
      <c r="O371" s="48"/>
      <c r="P371" s="48"/>
      <c r="Q371" s="48"/>
      <c r="R371" s="48"/>
    </row>
    <row r="372" spans="1:18" ht="87" customHeight="1" x14ac:dyDescent="0.25">
      <c r="A372" s="236" t="s">
        <v>207</v>
      </c>
      <c r="B372" s="242" t="s">
        <v>17</v>
      </c>
      <c r="C372" s="242" t="s">
        <v>34</v>
      </c>
      <c r="D372" s="236" t="s">
        <v>208</v>
      </c>
      <c r="E372" s="29" t="s">
        <v>210</v>
      </c>
      <c r="F372" s="245" t="s">
        <v>313</v>
      </c>
      <c r="G372" s="245"/>
      <c r="H372" s="238" t="s">
        <v>209</v>
      </c>
      <c r="I372" s="261"/>
      <c r="J372" s="245"/>
      <c r="K372" s="50" t="s">
        <v>599</v>
      </c>
      <c r="L372" s="51" t="s">
        <v>892</v>
      </c>
      <c r="M372" s="48"/>
      <c r="N372" s="48"/>
      <c r="O372" s="48"/>
      <c r="P372" s="48"/>
      <c r="Q372" s="48"/>
      <c r="R372" s="48"/>
    </row>
    <row r="373" spans="1:18" ht="111" customHeight="1" x14ac:dyDescent="0.25">
      <c r="A373" s="236"/>
      <c r="B373" s="242"/>
      <c r="C373" s="242"/>
      <c r="D373" s="236"/>
      <c r="E373" s="26" t="s">
        <v>211</v>
      </c>
      <c r="F373" s="241"/>
      <c r="G373" s="241"/>
      <c r="H373" s="238"/>
      <c r="I373" s="261"/>
      <c r="J373" s="241"/>
      <c r="K373" s="50" t="s">
        <v>600</v>
      </c>
      <c r="L373" s="51" t="s">
        <v>893</v>
      </c>
      <c r="M373" s="48"/>
      <c r="N373" s="48"/>
      <c r="O373" s="48"/>
      <c r="P373" s="48"/>
      <c r="Q373" s="48"/>
      <c r="R373" s="48"/>
    </row>
    <row r="374" spans="1:18" ht="63.75" x14ac:dyDescent="0.25">
      <c r="A374" s="236"/>
      <c r="B374" s="242"/>
      <c r="C374" s="242"/>
      <c r="D374" s="236"/>
      <c r="E374" s="25" t="s">
        <v>212</v>
      </c>
      <c r="F374" s="241"/>
      <c r="G374" s="241"/>
      <c r="H374" s="238"/>
      <c r="I374" s="261"/>
      <c r="J374" s="241"/>
      <c r="K374" s="50" t="s">
        <v>456</v>
      </c>
      <c r="L374" s="51" t="s">
        <v>895</v>
      </c>
      <c r="M374" s="48"/>
      <c r="N374" s="48"/>
      <c r="O374" s="48"/>
      <c r="P374" s="48"/>
      <c r="Q374" s="48"/>
      <c r="R374" s="48"/>
    </row>
    <row r="375" spans="1:18" ht="69" customHeight="1" x14ac:dyDescent="0.25">
      <c r="A375" s="236"/>
      <c r="B375" s="242"/>
      <c r="C375" s="242"/>
      <c r="D375" s="236"/>
      <c r="E375" s="25"/>
      <c r="F375" s="241"/>
      <c r="G375" s="241"/>
      <c r="H375" s="238"/>
      <c r="I375" s="261"/>
      <c r="J375" s="241"/>
      <c r="K375" s="50" t="s">
        <v>457</v>
      </c>
      <c r="L375" s="51" t="s">
        <v>894</v>
      </c>
      <c r="M375" s="48"/>
      <c r="N375" s="48"/>
      <c r="O375" s="48"/>
      <c r="P375" s="48"/>
      <c r="Q375" s="48"/>
      <c r="R375" s="48"/>
    </row>
    <row r="376" spans="1:18" ht="102" customHeight="1" x14ac:dyDescent="0.25">
      <c r="A376" s="236"/>
      <c r="B376" s="242"/>
      <c r="C376" s="242"/>
      <c r="D376" s="236"/>
      <c r="E376" s="25"/>
      <c r="F376" s="241"/>
      <c r="G376" s="241"/>
      <c r="H376" s="238"/>
      <c r="I376" s="261"/>
      <c r="J376" s="241"/>
      <c r="K376" s="50" t="s">
        <v>458</v>
      </c>
      <c r="L376" s="51" t="s">
        <v>896</v>
      </c>
      <c r="M376" s="48"/>
      <c r="N376" s="48"/>
      <c r="O376" s="48"/>
      <c r="P376" s="48"/>
      <c r="Q376" s="48"/>
      <c r="R376" s="48"/>
    </row>
    <row r="377" spans="1:18" ht="66" customHeight="1" x14ac:dyDescent="0.25">
      <c r="A377" s="236"/>
      <c r="B377" s="242"/>
      <c r="C377" s="242"/>
      <c r="D377" s="236"/>
      <c r="E377" s="25"/>
      <c r="F377" s="241"/>
      <c r="G377" s="241"/>
      <c r="H377" s="238"/>
      <c r="I377" s="261"/>
      <c r="J377" s="241"/>
      <c r="K377" s="50" t="s">
        <v>459</v>
      </c>
      <c r="L377" s="51" t="s">
        <v>897</v>
      </c>
      <c r="M377" s="48"/>
      <c r="N377" s="48"/>
      <c r="O377" s="48"/>
      <c r="P377" s="48"/>
      <c r="Q377" s="48"/>
      <c r="R377" s="48"/>
    </row>
    <row r="378" spans="1:18" ht="75" customHeight="1" x14ac:dyDescent="0.25">
      <c r="A378" s="236"/>
      <c r="B378" s="242"/>
      <c r="C378" s="242"/>
      <c r="D378" s="236"/>
      <c r="E378" s="25"/>
      <c r="F378" s="241"/>
      <c r="G378" s="241"/>
      <c r="H378" s="238"/>
      <c r="I378" s="261"/>
      <c r="J378" s="241"/>
      <c r="K378" s="50" t="s">
        <v>460</v>
      </c>
      <c r="L378" s="51" t="s">
        <v>898</v>
      </c>
      <c r="M378" s="48"/>
      <c r="N378" s="48"/>
      <c r="O378" s="48"/>
      <c r="P378" s="48"/>
      <c r="Q378" s="48"/>
      <c r="R378" s="48"/>
    </row>
    <row r="379" spans="1:18" ht="102" customHeight="1" x14ac:dyDescent="0.25">
      <c r="A379" s="236"/>
      <c r="B379" s="242"/>
      <c r="C379" s="242"/>
      <c r="D379" s="236"/>
      <c r="E379" s="37"/>
      <c r="F379" s="241"/>
      <c r="G379" s="241"/>
      <c r="H379" s="238"/>
      <c r="I379" s="261"/>
      <c r="J379" s="241"/>
      <c r="K379" s="50" t="s">
        <v>461</v>
      </c>
      <c r="L379" s="51" t="s">
        <v>899</v>
      </c>
      <c r="M379" s="48"/>
      <c r="N379" s="48"/>
      <c r="O379" s="48"/>
      <c r="P379" s="48"/>
      <c r="Q379" s="48"/>
      <c r="R379" s="48"/>
    </row>
    <row r="380" spans="1:18" ht="108.75" customHeight="1" x14ac:dyDescent="0.25">
      <c r="A380" s="236"/>
      <c r="B380" s="242"/>
      <c r="C380" s="242"/>
      <c r="D380" s="236"/>
      <c r="E380" s="37"/>
      <c r="F380" s="241"/>
      <c r="G380" s="241"/>
      <c r="H380" s="238"/>
      <c r="I380" s="261"/>
      <c r="J380" s="241"/>
      <c r="K380" s="50" t="s">
        <v>462</v>
      </c>
      <c r="L380" s="51" t="s">
        <v>900</v>
      </c>
      <c r="M380" s="48"/>
      <c r="N380" s="48"/>
      <c r="O380" s="48"/>
      <c r="P380" s="48"/>
      <c r="Q380" s="48"/>
      <c r="R380" s="48"/>
    </row>
    <row r="381" spans="1:18" ht="38.25" x14ac:dyDescent="0.25">
      <c r="A381" s="236"/>
      <c r="B381" s="242"/>
      <c r="C381" s="242"/>
      <c r="D381" s="236"/>
      <c r="E381" s="37"/>
      <c r="F381" s="241"/>
      <c r="G381" s="241"/>
      <c r="H381" s="238"/>
      <c r="I381" s="261"/>
      <c r="J381" s="241"/>
      <c r="K381" s="50" t="s">
        <v>463</v>
      </c>
      <c r="L381" s="51" t="s">
        <v>901</v>
      </c>
      <c r="M381" s="48"/>
      <c r="N381" s="48"/>
      <c r="O381" s="48"/>
      <c r="P381" s="48"/>
      <c r="Q381" s="48"/>
      <c r="R381" s="48"/>
    </row>
    <row r="382" spans="1:18" ht="80.25" customHeight="1" x14ac:dyDescent="0.25">
      <c r="A382" s="236"/>
      <c r="B382" s="70"/>
      <c r="C382" s="70"/>
      <c r="D382" s="236"/>
      <c r="E382" s="37"/>
      <c r="F382" s="241"/>
      <c r="G382" s="241"/>
      <c r="H382" s="238"/>
      <c r="I382" s="261"/>
      <c r="J382" s="241"/>
      <c r="K382" s="50" t="s">
        <v>464</v>
      </c>
      <c r="L382" s="67" t="s">
        <v>877</v>
      </c>
      <c r="M382" s="48"/>
      <c r="N382" s="48"/>
      <c r="O382" s="48"/>
      <c r="P382" s="48"/>
      <c r="Q382" s="48"/>
      <c r="R382" s="48"/>
    </row>
    <row r="383" spans="1:18" ht="27" customHeight="1" x14ac:dyDescent="0.25">
      <c r="A383" s="236"/>
      <c r="B383" s="70"/>
      <c r="C383" s="70"/>
      <c r="D383" s="236"/>
      <c r="E383" s="37"/>
      <c r="F383" s="241"/>
      <c r="G383" s="241"/>
      <c r="H383" s="238"/>
      <c r="I383" s="261"/>
      <c r="J383" s="241"/>
      <c r="K383" s="50" t="s">
        <v>435</v>
      </c>
      <c r="L383" s="67" t="s">
        <v>724</v>
      </c>
      <c r="M383" s="48"/>
      <c r="N383" s="48"/>
      <c r="O383" s="48"/>
      <c r="P383" s="48"/>
      <c r="Q383" s="48"/>
      <c r="R383" s="48"/>
    </row>
    <row r="384" spans="1:18" ht="25.5" x14ac:dyDescent="0.25">
      <c r="A384" s="236"/>
      <c r="B384" s="70"/>
      <c r="C384" s="70"/>
      <c r="D384" s="236"/>
      <c r="E384" s="37"/>
      <c r="F384" s="241"/>
      <c r="G384" s="241"/>
      <c r="H384" s="238"/>
      <c r="I384" s="261"/>
      <c r="J384" s="241"/>
      <c r="K384" s="50" t="s">
        <v>483</v>
      </c>
      <c r="M384" s="48"/>
      <c r="N384" s="48"/>
      <c r="O384" s="48"/>
      <c r="P384" s="48"/>
      <c r="Q384" s="48"/>
      <c r="R384" s="48"/>
    </row>
    <row r="385" spans="1:18" ht="63.75" x14ac:dyDescent="0.25">
      <c r="A385" s="236"/>
      <c r="B385" s="70"/>
      <c r="C385" s="70"/>
      <c r="D385" s="236"/>
      <c r="E385" s="37"/>
      <c r="F385" s="241"/>
      <c r="G385" s="241"/>
      <c r="H385" s="238"/>
      <c r="I385" s="261"/>
      <c r="J385" s="241"/>
      <c r="K385" s="50" t="s">
        <v>437</v>
      </c>
      <c r="M385" s="48"/>
      <c r="N385" s="48"/>
      <c r="O385" s="48"/>
      <c r="P385" s="48"/>
      <c r="Q385" s="48"/>
      <c r="R385" s="48"/>
    </row>
    <row r="386" spans="1:18" ht="25.5" x14ac:dyDescent="0.25">
      <c r="A386" s="236"/>
      <c r="B386" s="71"/>
      <c r="C386" s="71"/>
      <c r="D386" s="236"/>
      <c r="E386" s="63"/>
      <c r="F386" s="241"/>
      <c r="G386" s="241"/>
      <c r="H386" s="238"/>
      <c r="I386" s="261"/>
      <c r="J386" s="241"/>
      <c r="K386" s="50" t="s">
        <v>438</v>
      </c>
      <c r="M386" s="48"/>
      <c r="N386" s="48"/>
      <c r="O386" s="48"/>
      <c r="P386" s="48"/>
      <c r="Q386" s="48"/>
      <c r="R386" s="48"/>
    </row>
    <row r="387" spans="1:18" ht="90" customHeight="1" x14ac:dyDescent="0.25">
      <c r="A387" s="260" t="s">
        <v>16</v>
      </c>
      <c r="B387" s="259" t="s">
        <v>213</v>
      </c>
      <c r="C387" s="259" t="s">
        <v>214</v>
      </c>
      <c r="D387" s="259" t="s">
        <v>215</v>
      </c>
      <c r="E387" s="41" t="s">
        <v>217</v>
      </c>
      <c r="F387" s="242" t="s">
        <v>312</v>
      </c>
      <c r="G387" s="242" t="s">
        <v>329</v>
      </c>
      <c r="H387" s="238" t="s">
        <v>216</v>
      </c>
      <c r="I387" s="261"/>
      <c r="J387" s="280" t="s">
        <v>334</v>
      </c>
      <c r="K387" s="50" t="s">
        <v>601</v>
      </c>
      <c r="L387" s="51" t="s">
        <v>762</v>
      </c>
      <c r="M387" s="48"/>
      <c r="N387" s="48"/>
      <c r="O387" s="48"/>
      <c r="P387" s="48"/>
      <c r="Q387" s="48"/>
      <c r="R387" s="48"/>
    </row>
    <row r="388" spans="1:18" ht="90" customHeight="1" x14ac:dyDescent="0.25">
      <c r="A388" s="261"/>
      <c r="B388" s="259"/>
      <c r="C388" s="259"/>
      <c r="D388" s="259"/>
      <c r="E388" s="35" t="s">
        <v>218</v>
      </c>
      <c r="F388" s="242"/>
      <c r="G388" s="242"/>
      <c r="H388" s="238"/>
      <c r="I388" s="261"/>
      <c r="J388" s="280"/>
      <c r="K388" s="50" t="s">
        <v>602</v>
      </c>
      <c r="L388" s="51" t="s">
        <v>768</v>
      </c>
      <c r="M388" s="48"/>
      <c r="N388" s="48"/>
      <c r="O388" s="48"/>
      <c r="P388" s="48"/>
      <c r="Q388" s="48"/>
      <c r="R388" s="48"/>
    </row>
    <row r="389" spans="1:18" ht="90" customHeight="1" x14ac:dyDescent="0.25">
      <c r="A389" s="261"/>
      <c r="B389" s="259"/>
      <c r="C389" s="259"/>
      <c r="D389" s="259"/>
      <c r="E389" s="35" t="s">
        <v>219</v>
      </c>
      <c r="F389" s="242"/>
      <c r="G389" s="242"/>
      <c r="H389" s="238"/>
      <c r="I389" s="261"/>
      <c r="J389" s="280"/>
      <c r="K389" s="50" t="s">
        <v>603</v>
      </c>
      <c r="L389" s="51" t="s">
        <v>769</v>
      </c>
      <c r="M389" s="48"/>
      <c r="N389" s="48"/>
      <c r="O389" s="48"/>
      <c r="P389" s="48"/>
      <c r="Q389" s="48"/>
      <c r="R389" s="48"/>
    </row>
    <row r="390" spans="1:18" ht="90" customHeight="1" x14ac:dyDescent="0.25">
      <c r="A390" s="261"/>
      <c r="B390" s="259"/>
      <c r="C390" s="259"/>
      <c r="D390" s="259"/>
      <c r="E390" s="35" t="s">
        <v>220</v>
      </c>
      <c r="F390" s="242"/>
      <c r="G390" s="242"/>
      <c r="H390" s="238"/>
      <c r="I390" s="261"/>
      <c r="J390" s="280"/>
      <c r="K390" s="50" t="s">
        <v>604</v>
      </c>
      <c r="L390" s="51" t="s">
        <v>763</v>
      </c>
      <c r="M390" s="48"/>
      <c r="N390" s="48"/>
      <c r="O390" s="48"/>
      <c r="P390" s="48"/>
      <c r="Q390" s="48"/>
      <c r="R390" s="48"/>
    </row>
    <row r="391" spans="1:18" ht="126" customHeight="1" x14ac:dyDescent="0.25">
      <c r="A391" s="261"/>
      <c r="B391" s="259"/>
      <c r="C391" s="259"/>
      <c r="D391" s="259"/>
      <c r="E391" s="55"/>
      <c r="F391" s="242"/>
      <c r="G391" s="242"/>
      <c r="H391" s="238"/>
      <c r="I391" s="261"/>
      <c r="J391" s="280"/>
      <c r="K391" s="50" t="s">
        <v>605</v>
      </c>
      <c r="L391" s="51" t="s">
        <v>775</v>
      </c>
      <c r="M391" s="48"/>
      <c r="N391" s="48"/>
      <c r="O391" s="48"/>
      <c r="P391" s="48"/>
      <c r="Q391" s="48"/>
      <c r="R391" s="48"/>
    </row>
    <row r="392" spans="1:18" ht="90" customHeight="1" x14ac:dyDescent="0.25">
      <c r="A392" s="261"/>
      <c r="B392" s="259"/>
      <c r="C392" s="259"/>
      <c r="D392" s="259"/>
      <c r="E392" s="55"/>
      <c r="F392" s="242"/>
      <c r="G392" s="242"/>
      <c r="H392" s="238"/>
      <c r="I392" s="261"/>
      <c r="J392" s="280"/>
      <c r="K392" s="50" t="s">
        <v>606</v>
      </c>
      <c r="L392" s="51" t="s">
        <v>767</v>
      </c>
      <c r="M392" s="48"/>
      <c r="N392" s="48"/>
      <c r="O392" s="48"/>
      <c r="P392" s="48"/>
      <c r="Q392" s="48"/>
      <c r="R392" s="48"/>
    </row>
    <row r="393" spans="1:18" ht="90" customHeight="1" x14ac:dyDescent="0.25">
      <c r="A393" s="261"/>
      <c r="B393" s="259"/>
      <c r="C393" s="259"/>
      <c r="D393" s="259"/>
      <c r="E393" s="55"/>
      <c r="F393" s="242"/>
      <c r="G393" s="242"/>
      <c r="H393" s="238"/>
      <c r="I393" s="261"/>
      <c r="J393" s="280"/>
      <c r="K393" s="50" t="s">
        <v>607</v>
      </c>
      <c r="L393" s="51" t="s">
        <v>770</v>
      </c>
      <c r="M393" s="48"/>
      <c r="N393" s="48"/>
      <c r="O393" s="48"/>
      <c r="P393" s="48"/>
      <c r="Q393" s="48"/>
      <c r="R393" s="48"/>
    </row>
    <row r="394" spans="1:18" ht="90" customHeight="1" x14ac:dyDescent="0.25">
      <c r="A394" s="261"/>
      <c r="B394" s="259"/>
      <c r="C394" s="259"/>
      <c r="D394" s="259"/>
      <c r="E394" s="55"/>
      <c r="F394" s="242"/>
      <c r="G394" s="242"/>
      <c r="H394" s="238"/>
      <c r="I394" s="261"/>
      <c r="J394" s="280"/>
      <c r="K394" s="50" t="s">
        <v>608</v>
      </c>
      <c r="L394" s="51" t="s">
        <v>766</v>
      </c>
      <c r="M394" s="48"/>
      <c r="N394" s="48" t="s">
        <v>765</v>
      </c>
      <c r="O394" s="48"/>
      <c r="P394" s="48"/>
      <c r="Q394" s="48"/>
      <c r="R394" s="48"/>
    </row>
    <row r="395" spans="1:18" ht="90" customHeight="1" x14ac:dyDescent="0.25">
      <c r="A395" s="261"/>
      <c r="B395" s="259"/>
      <c r="C395" s="259"/>
      <c r="D395" s="259"/>
      <c r="E395" s="55"/>
      <c r="F395" s="242"/>
      <c r="G395" s="242"/>
      <c r="H395" s="238"/>
      <c r="I395" s="261"/>
      <c r="J395" s="280"/>
      <c r="K395" s="50" t="s">
        <v>609</v>
      </c>
      <c r="L395" s="51" t="s">
        <v>759</v>
      </c>
      <c r="M395" s="48"/>
      <c r="O395" s="48"/>
      <c r="P395" s="48"/>
      <c r="Q395" s="48"/>
      <c r="R395" s="48"/>
    </row>
    <row r="396" spans="1:18" ht="54" customHeight="1" x14ac:dyDescent="0.25">
      <c r="A396" s="261"/>
      <c r="B396" s="259"/>
      <c r="C396" s="259"/>
      <c r="D396" s="259"/>
      <c r="E396" s="55"/>
      <c r="F396" s="242"/>
      <c r="G396" s="242"/>
      <c r="H396" s="238"/>
      <c r="I396" s="261"/>
      <c r="J396" s="280"/>
      <c r="K396" s="50" t="s">
        <v>610</v>
      </c>
      <c r="L396" s="51" t="s">
        <v>764</v>
      </c>
      <c r="M396" s="48"/>
      <c r="N396" s="48"/>
      <c r="O396" s="48"/>
      <c r="P396" s="48"/>
      <c r="Q396" s="48"/>
      <c r="R396" s="48"/>
    </row>
    <row r="397" spans="1:18" ht="120" customHeight="1" x14ac:dyDescent="0.25">
      <c r="A397" s="261"/>
      <c r="B397" s="259"/>
      <c r="C397" s="259"/>
      <c r="D397" s="259"/>
      <c r="E397" s="55"/>
      <c r="F397" s="242"/>
      <c r="G397" s="242"/>
      <c r="H397" s="238"/>
      <c r="I397" s="261"/>
      <c r="J397" s="280"/>
      <c r="K397" s="50" t="s">
        <v>611</v>
      </c>
      <c r="L397" s="51" t="s">
        <v>760</v>
      </c>
      <c r="M397" s="48"/>
      <c r="N397" s="48"/>
      <c r="O397" s="48"/>
      <c r="P397" s="48"/>
      <c r="Q397" s="48"/>
      <c r="R397" s="48"/>
    </row>
    <row r="398" spans="1:18" ht="105" customHeight="1" x14ac:dyDescent="0.25">
      <c r="A398" s="261"/>
      <c r="B398" s="259"/>
      <c r="C398" s="259"/>
      <c r="D398" s="259"/>
      <c r="E398" s="55"/>
      <c r="F398" s="242"/>
      <c r="G398" s="242"/>
      <c r="H398" s="238"/>
      <c r="I398" s="261"/>
      <c r="J398" s="280"/>
      <c r="K398" s="50" t="s">
        <v>612</v>
      </c>
      <c r="L398" s="51" t="s">
        <v>761</v>
      </c>
      <c r="M398" s="48"/>
      <c r="N398" s="48"/>
      <c r="O398" s="48"/>
      <c r="P398" s="48"/>
      <c r="Q398" s="48"/>
      <c r="R398" s="48"/>
    </row>
    <row r="399" spans="1:18" ht="90" customHeight="1" x14ac:dyDescent="0.25">
      <c r="A399" s="261"/>
      <c r="B399" s="259"/>
      <c r="C399" s="259"/>
      <c r="D399" s="259"/>
      <c r="E399" s="55"/>
      <c r="F399" s="242"/>
      <c r="G399" s="242"/>
      <c r="H399" s="238"/>
      <c r="I399" s="261"/>
      <c r="J399" s="280"/>
      <c r="K399" s="50" t="s">
        <v>613</v>
      </c>
      <c r="L399" s="13" t="s">
        <v>772</v>
      </c>
      <c r="M399" s="48"/>
      <c r="N399" s="48"/>
      <c r="O399" s="48"/>
      <c r="P399" s="48"/>
      <c r="Q399" s="48"/>
      <c r="R399" s="48"/>
    </row>
    <row r="400" spans="1:18" ht="90" customHeight="1" x14ac:dyDescent="0.25">
      <c r="A400" s="261"/>
      <c r="B400" s="259"/>
      <c r="C400" s="259"/>
      <c r="D400" s="259"/>
      <c r="E400" s="55"/>
      <c r="F400" s="242"/>
      <c r="G400" s="242"/>
      <c r="H400" s="238"/>
      <c r="I400" s="261"/>
      <c r="J400" s="280"/>
      <c r="K400" s="50" t="s">
        <v>614</v>
      </c>
      <c r="L400" s="13" t="s">
        <v>773</v>
      </c>
      <c r="M400" s="48"/>
      <c r="N400" s="57" t="s">
        <v>774</v>
      </c>
      <c r="O400" s="48"/>
      <c r="P400" s="48"/>
      <c r="Q400" s="48"/>
      <c r="R400" s="48"/>
    </row>
    <row r="401" spans="1:18" ht="90" customHeight="1" x14ac:dyDescent="0.25">
      <c r="A401" s="261"/>
      <c r="B401" s="259"/>
      <c r="C401" s="259"/>
      <c r="D401" s="259"/>
      <c r="E401" s="55"/>
      <c r="F401" s="242"/>
      <c r="G401" s="242"/>
      <c r="H401" s="238"/>
      <c r="I401" s="261"/>
      <c r="J401" s="280"/>
      <c r="K401" s="50" t="s">
        <v>615</v>
      </c>
      <c r="L401" s="56" t="s">
        <v>771</v>
      </c>
      <c r="M401" s="48"/>
      <c r="N401" s="48"/>
      <c r="O401" s="48"/>
      <c r="P401" s="48"/>
      <c r="Q401" s="48"/>
      <c r="R401" s="48"/>
    </row>
    <row r="402" spans="1:18" ht="126" customHeight="1" x14ac:dyDescent="0.25">
      <c r="A402" s="261"/>
      <c r="B402" s="259" t="s">
        <v>221</v>
      </c>
      <c r="C402" s="259" t="s">
        <v>222</v>
      </c>
      <c r="D402" s="259" t="s">
        <v>215</v>
      </c>
      <c r="E402" s="35" t="s">
        <v>224</v>
      </c>
      <c r="F402" s="242"/>
      <c r="G402" s="242"/>
      <c r="H402" s="238" t="s">
        <v>223</v>
      </c>
      <c r="I402" s="261"/>
      <c r="J402" s="280"/>
      <c r="K402" s="50" t="s">
        <v>616</v>
      </c>
      <c r="L402" s="51" t="s">
        <v>777</v>
      </c>
      <c r="M402" s="48"/>
      <c r="N402" s="48"/>
      <c r="O402" s="48"/>
      <c r="P402" s="48"/>
      <c r="Q402" s="48"/>
      <c r="R402" s="48"/>
    </row>
    <row r="403" spans="1:18" ht="105" customHeight="1" x14ac:dyDescent="0.25">
      <c r="A403" s="261"/>
      <c r="B403" s="259"/>
      <c r="C403" s="259"/>
      <c r="D403" s="259"/>
      <c r="E403" s="35" t="s">
        <v>225</v>
      </c>
      <c r="F403" s="242"/>
      <c r="G403" s="242"/>
      <c r="H403" s="238"/>
      <c r="I403" s="261"/>
      <c r="J403" s="280"/>
      <c r="K403" s="50" t="s">
        <v>617</v>
      </c>
      <c r="L403" s="51" t="s">
        <v>778</v>
      </c>
      <c r="M403" s="48"/>
      <c r="N403" s="48"/>
      <c r="O403" s="48"/>
      <c r="P403" s="48"/>
      <c r="Q403" s="48"/>
      <c r="R403" s="48"/>
    </row>
    <row r="404" spans="1:18" ht="105" customHeight="1" x14ac:dyDescent="0.25">
      <c r="A404" s="261"/>
      <c r="B404" s="259"/>
      <c r="C404" s="259"/>
      <c r="D404" s="259"/>
      <c r="E404" s="35" t="s">
        <v>226</v>
      </c>
      <c r="F404" s="242"/>
      <c r="G404" s="242"/>
      <c r="H404" s="238"/>
      <c r="I404" s="261"/>
      <c r="J404" s="280"/>
      <c r="K404" s="50" t="s">
        <v>618</v>
      </c>
      <c r="L404" s="51" t="s">
        <v>779</v>
      </c>
      <c r="M404" s="48"/>
      <c r="N404" s="48"/>
      <c r="O404" s="48"/>
      <c r="P404" s="48"/>
      <c r="Q404" s="48"/>
      <c r="R404" s="48"/>
    </row>
    <row r="405" spans="1:18" ht="105" customHeight="1" x14ac:dyDescent="0.25">
      <c r="A405" s="261"/>
      <c r="B405" s="259"/>
      <c r="C405" s="259"/>
      <c r="D405" s="259"/>
      <c r="E405" s="35" t="s">
        <v>227</v>
      </c>
      <c r="F405" s="242"/>
      <c r="G405" s="242"/>
      <c r="H405" s="238"/>
      <c r="I405" s="261"/>
      <c r="J405" s="280"/>
      <c r="K405" s="50" t="s">
        <v>619</v>
      </c>
      <c r="L405" s="51" t="s">
        <v>776</v>
      </c>
      <c r="M405" s="48"/>
      <c r="N405" s="48"/>
      <c r="O405" s="48"/>
      <c r="P405" s="48"/>
      <c r="Q405" s="48"/>
      <c r="R405" s="48"/>
    </row>
    <row r="406" spans="1:18" ht="129" customHeight="1" x14ac:dyDescent="0.25">
      <c r="A406" s="261"/>
      <c r="B406" s="259"/>
      <c r="C406" s="259"/>
      <c r="D406" s="259"/>
      <c r="E406" s="35" t="s">
        <v>228</v>
      </c>
      <c r="F406" s="242"/>
      <c r="G406" s="242"/>
      <c r="H406" s="238"/>
      <c r="I406" s="261"/>
      <c r="J406" s="280"/>
      <c r="K406" s="50" t="s">
        <v>620</v>
      </c>
      <c r="L406" s="51" t="s">
        <v>780</v>
      </c>
      <c r="M406" s="48"/>
      <c r="N406" s="48"/>
      <c r="O406" s="48"/>
      <c r="P406" s="48"/>
      <c r="Q406" s="48"/>
      <c r="R406" s="48"/>
    </row>
    <row r="407" spans="1:18" ht="105" customHeight="1" x14ac:dyDescent="0.25">
      <c r="A407" s="261"/>
      <c r="B407" s="259"/>
      <c r="C407" s="259"/>
      <c r="D407" s="259"/>
      <c r="E407" s="55"/>
      <c r="F407" s="242"/>
      <c r="G407" s="242"/>
      <c r="H407" s="238"/>
      <c r="I407" s="261"/>
      <c r="J407" s="280"/>
      <c r="K407" s="50" t="s">
        <v>621</v>
      </c>
      <c r="L407" s="51" t="s">
        <v>783</v>
      </c>
      <c r="M407" s="48"/>
      <c r="N407" s="48"/>
      <c r="O407" s="48"/>
      <c r="P407" s="48"/>
      <c r="Q407" s="48"/>
      <c r="R407" s="48"/>
    </row>
    <row r="408" spans="1:18" ht="105" customHeight="1" x14ac:dyDescent="0.25">
      <c r="A408" s="261"/>
      <c r="B408" s="259"/>
      <c r="C408" s="259"/>
      <c r="D408" s="259"/>
      <c r="E408" s="55"/>
      <c r="F408" s="242"/>
      <c r="G408" s="242"/>
      <c r="H408" s="238"/>
      <c r="I408" s="261"/>
      <c r="J408" s="280"/>
      <c r="K408" s="50" t="s">
        <v>622</v>
      </c>
      <c r="L408" s="51" t="s">
        <v>784</v>
      </c>
      <c r="M408" s="48"/>
      <c r="N408" s="48"/>
      <c r="O408" s="48"/>
      <c r="P408" s="48"/>
      <c r="Q408" s="48"/>
      <c r="R408" s="48"/>
    </row>
    <row r="409" spans="1:18" ht="105" customHeight="1" x14ac:dyDescent="0.25">
      <c r="A409" s="261"/>
      <c r="B409" s="259"/>
      <c r="C409" s="259"/>
      <c r="D409" s="259"/>
      <c r="E409" s="55"/>
      <c r="F409" s="242"/>
      <c r="G409" s="242"/>
      <c r="H409" s="238"/>
      <c r="I409" s="261"/>
      <c r="J409" s="280"/>
      <c r="K409" s="50" t="s">
        <v>623</v>
      </c>
      <c r="L409" s="51" t="s">
        <v>785</v>
      </c>
      <c r="M409" s="48"/>
      <c r="N409" s="48"/>
      <c r="O409" s="48"/>
      <c r="P409" s="48"/>
      <c r="Q409" s="48"/>
      <c r="R409" s="48"/>
    </row>
    <row r="410" spans="1:18" ht="105" customHeight="1" x14ac:dyDescent="0.25">
      <c r="A410" s="261"/>
      <c r="B410" s="259"/>
      <c r="C410" s="259"/>
      <c r="D410" s="259"/>
      <c r="E410" s="55"/>
      <c r="F410" s="242"/>
      <c r="G410" s="242"/>
      <c r="H410" s="238"/>
      <c r="I410" s="261"/>
      <c r="J410" s="280"/>
      <c r="K410" s="50" t="s">
        <v>624</v>
      </c>
      <c r="L410" s="51" t="s">
        <v>786</v>
      </c>
      <c r="M410" s="48"/>
      <c r="N410" s="48"/>
      <c r="O410" s="48"/>
      <c r="P410" s="48"/>
      <c r="Q410" s="48"/>
      <c r="R410" s="48"/>
    </row>
    <row r="411" spans="1:18" ht="105" customHeight="1" x14ac:dyDescent="0.25">
      <c r="A411" s="261"/>
      <c r="B411" s="259"/>
      <c r="C411" s="259"/>
      <c r="D411" s="259"/>
      <c r="E411" s="55"/>
      <c r="F411" s="242"/>
      <c r="G411" s="242"/>
      <c r="H411" s="238"/>
      <c r="I411" s="261"/>
      <c r="J411" s="280"/>
      <c r="K411" s="50" t="s">
        <v>625</v>
      </c>
      <c r="L411" s="51" t="s">
        <v>787</v>
      </c>
      <c r="M411" s="48"/>
      <c r="N411" s="48"/>
      <c r="O411" s="48"/>
      <c r="P411" s="48"/>
      <c r="Q411" s="48"/>
      <c r="R411" s="48"/>
    </row>
    <row r="412" spans="1:18" ht="105" customHeight="1" x14ac:dyDescent="0.25">
      <c r="A412" s="261"/>
      <c r="B412" s="259"/>
      <c r="C412" s="259"/>
      <c r="D412" s="259"/>
      <c r="E412" s="55"/>
      <c r="F412" s="242"/>
      <c r="G412" s="242"/>
      <c r="H412" s="238"/>
      <c r="I412" s="261"/>
      <c r="J412" s="280"/>
      <c r="K412" s="50" t="s">
        <v>626</v>
      </c>
      <c r="L412" s="51" t="s">
        <v>788</v>
      </c>
      <c r="M412" s="48"/>
      <c r="N412" s="48"/>
      <c r="O412" s="48"/>
      <c r="P412" s="48"/>
      <c r="Q412" s="48"/>
      <c r="R412" s="48"/>
    </row>
    <row r="413" spans="1:18" ht="123" customHeight="1" x14ac:dyDescent="0.25">
      <c r="A413" s="261"/>
      <c r="B413" s="259" t="s">
        <v>229</v>
      </c>
      <c r="C413" s="259" t="s">
        <v>230</v>
      </c>
      <c r="D413" s="259" t="s">
        <v>215</v>
      </c>
      <c r="E413" s="35" t="s">
        <v>232</v>
      </c>
      <c r="F413" s="242"/>
      <c r="G413" s="242"/>
      <c r="H413" s="238" t="s">
        <v>231</v>
      </c>
      <c r="I413" s="261"/>
      <c r="J413" s="280"/>
      <c r="K413" s="50" t="s">
        <v>627</v>
      </c>
      <c r="L413" s="51" t="s">
        <v>789</v>
      </c>
      <c r="M413" s="48"/>
      <c r="N413" s="48"/>
      <c r="O413" s="48"/>
      <c r="P413" s="48"/>
      <c r="Q413" s="48"/>
      <c r="R413" s="48"/>
    </row>
    <row r="414" spans="1:18" ht="105" customHeight="1" x14ac:dyDescent="0.25">
      <c r="A414" s="261"/>
      <c r="B414" s="259"/>
      <c r="C414" s="259"/>
      <c r="D414" s="259"/>
      <c r="E414" s="35" t="s">
        <v>233</v>
      </c>
      <c r="F414" s="242"/>
      <c r="G414" s="242"/>
      <c r="H414" s="238"/>
      <c r="I414" s="261"/>
      <c r="J414" s="280"/>
      <c r="K414" s="50" t="s">
        <v>628</v>
      </c>
      <c r="L414" s="51" t="s">
        <v>790</v>
      </c>
      <c r="M414" s="48"/>
      <c r="N414" s="48"/>
      <c r="O414" s="48"/>
      <c r="P414" s="48"/>
      <c r="Q414" s="48"/>
      <c r="R414" s="48"/>
    </row>
    <row r="415" spans="1:18" ht="105" customHeight="1" x14ac:dyDescent="0.25">
      <c r="A415" s="261"/>
      <c r="B415" s="259"/>
      <c r="C415" s="259"/>
      <c r="D415" s="259"/>
      <c r="E415" s="58" t="s">
        <v>234</v>
      </c>
      <c r="F415" s="242"/>
      <c r="G415" s="242"/>
      <c r="H415" s="238"/>
      <c r="I415" s="261"/>
      <c r="J415" s="280"/>
      <c r="K415" s="50" t="s">
        <v>629</v>
      </c>
      <c r="L415" s="51" t="s">
        <v>791</v>
      </c>
      <c r="M415" s="48"/>
      <c r="N415" s="48"/>
      <c r="O415" s="48"/>
      <c r="P415" s="48"/>
      <c r="Q415" s="48"/>
      <c r="R415" s="48"/>
    </row>
    <row r="416" spans="1:18" ht="105" customHeight="1" x14ac:dyDescent="0.25">
      <c r="A416" s="261"/>
      <c r="B416" s="259"/>
      <c r="C416" s="259"/>
      <c r="D416" s="259"/>
      <c r="E416" s="58"/>
      <c r="F416" s="242"/>
      <c r="G416" s="242"/>
      <c r="H416" s="238"/>
      <c r="I416" s="261"/>
      <c r="J416" s="280"/>
      <c r="K416" s="50" t="s">
        <v>630</v>
      </c>
      <c r="L416" s="51" t="s">
        <v>822</v>
      </c>
      <c r="M416" s="48"/>
      <c r="N416" s="48"/>
      <c r="O416" s="48"/>
      <c r="P416" s="48"/>
      <c r="Q416" s="48"/>
      <c r="R416" s="48"/>
    </row>
    <row r="417" spans="1:18" ht="105" customHeight="1" x14ac:dyDescent="0.25">
      <c r="A417" s="261"/>
      <c r="B417" s="259"/>
      <c r="C417" s="259"/>
      <c r="D417" s="259"/>
      <c r="E417" s="61"/>
      <c r="F417" s="242"/>
      <c r="G417" s="242"/>
      <c r="H417" s="238"/>
      <c r="I417" s="261"/>
      <c r="J417" s="280"/>
      <c r="K417" s="50" t="s">
        <v>631</v>
      </c>
      <c r="L417" s="51" t="s">
        <v>825</v>
      </c>
      <c r="M417" s="48"/>
      <c r="N417" s="48" t="s">
        <v>826</v>
      </c>
      <c r="O417" s="48"/>
      <c r="P417" s="48"/>
      <c r="Q417" s="48"/>
      <c r="R417" s="48"/>
    </row>
    <row r="418" spans="1:18" ht="105" customHeight="1" x14ac:dyDescent="0.25">
      <c r="A418" s="261"/>
      <c r="B418" s="259"/>
      <c r="C418" s="259"/>
      <c r="D418" s="259"/>
      <c r="E418" s="58"/>
      <c r="F418" s="242"/>
      <c r="G418" s="242"/>
      <c r="H418" s="238"/>
      <c r="I418" s="261"/>
      <c r="J418" s="280"/>
      <c r="K418" s="50" t="s">
        <v>632</v>
      </c>
      <c r="L418" s="51" t="s">
        <v>792</v>
      </c>
      <c r="M418" s="48"/>
      <c r="N418" s="48"/>
      <c r="O418" s="48"/>
      <c r="P418" s="48"/>
      <c r="Q418" s="48"/>
      <c r="R418" s="48"/>
    </row>
    <row r="419" spans="1:18" ht="105" customHeight="1" x14ac:dyDescent="0.25">
      <c r="A419" s="261"/>
      <c r="B419" s="259"/>
      <c r="C419" s="259"/>
      <c r="D419" s="259"/>
      <c r="E419" s="58"/>
      <c r="F419" s="242"/>
      <c r="G419" s="242"/>
      <c r="H419" s="238"/>
      <c r="I419" s="261"/>
      <c r="J419" s="280"/>
      <c r="K419" s="50" t="s">
        <v>633</v>
      </c>
      <c r="L419" s="51" t="s">
        <v>824</v>
      </c>
      <c r="M419" s="51" t="s">
        <v>823</v>
      </c>
      <c r="O419" s="48"/>
      <c r="P419" s="48"/>
      <c r="Q419" s="48"/>
      <c r="R419" s="48"/>
    </row>
    <row r="420" spans="1:18" ht="126" customHeight="1" x14ac:dyDescent="0.25">
      <c r="A420" s="261"/>
      <c r="B420" s="259"/>
      <c r="C420" s="259"/>
      <c r="D420" s="259"/>
      <c r="E420" s="58"/>
      <c r="F420" s="242"/>
      <c r="G420" s="242"/>
      <c r="H420" s="238"/>
      <c r="I420" s="261"/>
      <c r="J420" s="280"/>
      <c r="K420" s="50" t="s">
        <v>634</v>
      </c>
      <c r="L420" s="13" t="s">
        <v>798</v>
      </c>
      <c r="M420" s="48"/>
      <c r="N420" s="48"/>
      <c r="O420" s="48"/>
      <c r="P420" s="48"/>
      <c r="Q420" s="48"/>
      <c r="R420" s="48"/>
    </row>
    <row r="421" spans="1:18" ht="105" customHeight="1" x14ac:dyDescent="0.25">
      <c r="A421" s="261"/>
      <c r="B421" s="259"/>
      <c r="C421" s="259"/>
      <c r="D421" s="259"/>
      <c r="E421" s="58"/>
      <c r="F421" s="242"/>
      <c r="G421" s="242"/>
      <c r="H421" s="238"/>
      <c r="I421" s="261"/>
      <c r="J421" s="280"/>
      <c r="K421" s="50" t="s">
        <v>635</v>
      </c>
      <c r="L421" s="51" t="s">
        <v>797</v>
      </c>
      <c r="M421" s="48"/>
      <c r="N421" s="48"/>
      <c r="O421" s="48"/>
      <c r="P421" s="48"/>
      <c r="Q421" s="48"/>
      <c r="R421" s="48"/>
    </row>
    <row r="422" spans="1:18" ht="105" customHeight="1" x14ac:dyDescent="0.25">
      <c r="A422" s="261"/>
      <c r="B422" s="259"/>
      <c r="C422" s="259"/>
      <c r="D422" s="259"/>
      <c r="E422" s="58"/>
      <c r="F422" s="242"/>
      <c r="G422" s="242"/>
      <c r="H422" s="238"/>
      <c r="I422" s="261"/>
      <c r="J422" s="280"/>
      <c r="K422" s="50" t="s">
        <v>636</v>
      </c>
      <c r="L422" s="51" t="s">
        <v>763</v>
      </c>
      <c r="M422" s="48"/>
      <c r="N422" s="48"/>
      <c r="O422" s="48"/>
      <c r="P422" s="48"/>
      <c r="Q422" s="48"/>
      <c r="R422" s="48"/>
    </row>
    <row r="423" spans="1:18" ht="81" customHeight="1" x14ac:dyDescent="0.25">
      <c r="A423" s="261"/>
      <c r="B423" s="259"/>
      <c r="C423" s="259"/>
      <c r="D423" s="259"/>
      <c r="E423" s="58"/>
      <c r="F423" s="242"/>
      <c r="G423" s="242"/>
      <c r="H423" s="238"/>
      <c r="I423" s="261"/>
      <c r="J423" s="280"/>
      <c r="K423" s="50" t="s">
        <v>435</v>
      </c>
      <c r="L423" s="51" t="s">
        <v>793</v>
      </c>
      <c r="M423" s="48"/>
      <c r="N423" s="48"/>
      <c r="O423" s="48"/>
      <c r="P423" s="48"/>
      <c r="Q423" s="48"/>
      <c r="R423" s="48"/>
    </row>
    <row r="424" spans="1:18" ht="105" customHeight="1" x14ac:dyDescent="0.25">
      <c r="A424" s="261"/>
      <c r="B424" s="259"/>
      <c r="C424" s="259"/>
      <c r="D424" s="259"/>
      <c r="E424" s="58"/>
      <c r="F424" s="242"/>
      <c r="G424" s="242"/>
      <c r="H424" s="238"/>
      <c r="I424" s="261"/>
      <c r="J424" s="280"/>
      <c r="K424" s="50" t="s">
        <v>483</v>
      </c>
      <c r="L424" s="51" t="s">
        <v>794</v>
      </c>
      <c r="M424" s="48"/>
      <c r="N424" s="48"/>
      <c r="O424" s="48"/>
      <c r="P424" s="48"/>
      <c r="Q424" s="48"/>
      <c r="R424" s="48"/>
    </row>
    <row r="425" spans="1:18" ht="67.5" customHeight="1" x14ac:dyDescent="0.25">
      <c r="A425" s="261"/>
      <c r="B425" s="259"/>
      <c r="C425" s="259"/>
      <c r="D425" s="259"/>
      <c r="E425" s="58"/>
      <c r="F425" s="242"/>
      <c r="G425" s="242"/>
      <c r="H425" s="238"/>
      <c r="I425" s="261"/>
      <c r="J425" s="280"/>
      <c r="K425" s="50" t="s">
        <v>437</v>
      </c>
      <c r="L425" s="51" t="s">
        <v>795</v>
      </c>
      <c r="M425" s="48"/>
      <c r="N425" s="48" t="s">
        <v>826</v>
      </c>
      <c r="O425" s="48"/>
      <c r="P425" s="48"/>
      <c r="Q425" s="48"/>
      <c r="R425" s="48"/>
    </row>
    <row r="426" spans="1:18" ht="105" customHeight="1" x14ac:dyDescent="0.25">
      <c r="A426" s="261"/>
      <c r="B426" s="259"/>
      <c r="C426" s="259"/>
      <c r="D426" s="259"/>
      <c r="E426" s="58"/>
      <c r="F426" s="242"/>
      <c r="G426" s="242"/>
      <c r="H426" s="238"/>
      <c r="I426" s="261"/>
      <c r="J426" s="280"/>
      <c r="K426" s="50" t="s">
        <v>438</v>
      </c>
      <c r="L426" s="51" t="s">
        <v>759</v>
      </c>
      <c r="M426" s="48"/>
      <c r="N426" s="48"/>
      <c r="O426" s="48"/>
      <c r="P426" s="48"/>
      <c r="Q426" s="48"/>
      <c r="R426" s="48"/>
    </row>
    <row r="427" spans="1:18" ht="105" customHeight="1" x14ac:dyDescent="0.25">
      <c r="A427" s="261"/>
      <c r="B427" s="259"/>
      <c r="C427" s="259"/>
      <c r="D427" s="259"/>
      <c r="E427" s="58"/>
      <c r="F427" s="242"/>
      <c r="G427" s="242"/>
      <c r="H427" s="238"/>
      <c r="I427" s="261"/>
      <c r="J427" s="280"/>
      <c r="L427" s="51" t="s">
        <v>796</v>
      </c>
      <c r="M427" s="48"/>
      <c r="N427" s="48"/>
      <c r="O427" s="48"/>
      <c r="P427" s="48"/>
      <c r="Q427" s="48"/>
      <c r="R427" s="48"/>
    </row>
    <row r="428" spans="1:18" ht="51" customHeight="1" x14ac:dyDescent="0.25">
      <c r="A428" s="261"/>
      <c r="B428" s="259"/>
      <c r="C428" s="259"/>
      <c r="D428" s="259"/>
      <c r="E428" s="58"/>
      <c r="F428" s="242"/>
      <c r="G428" s="242"/>
      <c r="H428" s="238"/>
      <c r="I428" s="261"/>
      <c r="J428" s="280"/>
      <c r="L428" s="51" t="s">
        <v>764</v>
      </c>
      <c r="M428" s="48"/>
      <c r="N428" s="48"/>
      <c r="O428" s="48"/>
      <c r="P428" s="48"/>
      <c r="Q428" s="48"/>
      <c r="R428" s="48"/>
    </row>
    <row r="429" spans="1:18" ht="96" customHeight="1" x14ac:dyDescent="0.25">
      <c r="A429" s="261"/>
      <c r="B429" s="259"/>
      <c r="C429" s="259"/>
      <c r="D429" s="259"/>
      <c r="E429" s="58"/>
      <c r="F429" s="242"/>
      <c r="G429" s="242"/>
      <c r="H429" s="238"/>
      <c r="I429" s="261"/>
      <c r="J429" s="280"/>
      <c r="L429" s="51" t="s">
        <v>760</v>
      </c>
      <c r="M429" s="48"/>
      <c r="N429" s="48"/>
      <c r="O429" s="48"/>
      <c r="P429" s="48"/>
      <c r="Q429" s="48"/>
      <c r="R429" s="48"/>
    </row>
    <row r="430" spans="1:18" ht="105" customHeight="1" x14ac:dyDescent="0.25">
      <c r="A430" s="261"/>
      <c r="B430" s="259"/>
      <c r="C430" s="259"/>
      <c r="D430" s="259"/>
      <c r="E430" s="58"/>
      <c r="F430" s="242"/>
      <c r="G430" s="242"/>
      <c r="H430" s="238"/>
      <c r="I430" s="261"/>
      <c r="J430" s="280"/>
      <c r="L430" s="51" t="s">
        <v>807</v>
      </c>
      <c r="M430" s="48"/>
      <c r="N430" s="48"/>
      <c r="O430" s="48"/>
      <c r="P430" s="48"/>
      <c r="Q430" s="48"/>
      <c r="R430" s="48"/>
    </row>
    <row r="431" spans="1:18" ht="60" customHeight="1" x14ac:dyDescent="0.25">
      <c r="A431" s="261"/>
      <c r="B431" s="259"/>
      <c r="C431" s="259"/>
      <c r="D431" s="259"/>
      <c r="E431" s="35"/>
      <c r="F431" s="242"/>
      <c r="G431" s="242"/>
      <c r="H431" s="238"/>
      <c r="I431" s="261"/>
      <c r="J431" s="280"/>
      <c r="L431" s="51" t="s">
        <v>770</v>
      </c>
      <c r="M431" s="48"/>
      <c r="N431" s="48"/>
      <c r="O431" s="48"/>
      <c r="P431" s="48"/>
      <c r="Q431" s="48"/>
      <c r="R431" s="48"/>
    </row>
    <row r="432" spans="1:18" ht="105" customHeight="1" x14ac:dyDescent="0.25">
      <c r="A432" s="261"/>
      <c r="B432" s="240" t="s">
        <v>235</v>
      </c>
      <c r="C432" s="240" t="s">
        <v>236</v>
      </c>
      <c r="D432" s="240" t="s">
        <v>237</v>
      </c>
      <c r="E432" s="64" t="s">
        <v>239</v>
      </c>
      <c r="F432" s="242"/>
      <c r="G432" s="242"/>
      <c r="H432" s="238" t="s">
        <v>238</v>
      </c>
      <c r="I432" s="261"/>
      <c r="J432" s="280"/>
      <c r="M432" s="48"/>
      <c r="N432" s="48"/>
      <c r="O432" s="48"/>
      <c r="P432" s="48"/>
      <c r="Q432" s="48"/>
      <c r="R432" s="48"/>
    </row>
    <row r="433" spans="1:18" ht="105" customHeight="1" x14ac:dyDescent="0.25">
      <c r="A433" s="261"/>
      <c r="B433" s="240"/>
      <c r="C433" s="240"/>
      <c r="D433" s="240"/>
      <c r="E433" s="65" t="s">
        <v>240</v>
      </c>
      <c r="F433" s="242"/>
      <c r="G433" s="242"/>
      <c r="H433" s="238"/>
      <c r="I433" s="261"/>
      <c r="J433" s="280"/>
      <c r="M433" s="48"/>
      <c r="N433" s="48"/>
      <c r="O433" s="48"/>
      <c r="P433" s="48"/>
      <c r="Q433" s="48"/>
      <c r="R433" s="48"/>
    </row>
    <row r="434" spans="1:18" ht="105" customHeight="1" x14ac:dyDescent="0.25">
      <c r="A434" s="261"/>
      <c r="B434" s="240"/>
      <c r="C434" s="240"/>
      <c r="D434" s="240"/>
      <c r="E434" s="65" t="s">
        <v>241</v>
      </c>
      <c r="F434" s="242"/>
      <c r="G434" s="242"/>
      <c r="H434" s="238"/>
      <c r="I434" s="261"/>
      <c r="J434" s="280"/>
      <c r="M434" s="48"/>
      <c r="N434" s="48"/>
      <c r="O434" s="48"/>
      <c r="P434" s="48"/>
      <c r="Q434" s="48"/>
      <c r="R434" s="48"/>
    </row>
    <row r="435" spans="1:18" ht="105" customHeight="1" x14ac:dyDescent="0.25">
      <c r="A435" s="261"/>
      <c r="B435" s="240"/>
      <c r="C435" s="240"/>
      <c r="D435" s="240"/>
      <c r="E435" s="66" t="s">
        <v>242</v>
      </c>
      <c r="F435" s="242"/>
      <c r="G435" s="242"/>
      <c r="H435" s="238"/>
      <c r="I435" s="261"/>
      <c r="J435" s="280"/>
      <c r="M435" s="48"/>
      <c r="N435" s="48"/>
      <c r="O435" s="48"/>
      <c r="P435" s="48"/>
      <c r="Q435" s="48"/>
      <c r="R435" s="48"/>
    </row>
    <row r="436" spans="1:18" ht="57" customHeight="1" x14ac:dyDescent="0.25">
      <c r="A436" s="261"/>
      <c r="B436" s="259" t="s">
        <v>243</v>
      </c>
      <c r="C436" s="259" t="s">
        <v>244</v>
      </c>
      <c r="D436" s="259" t="s">
        <v>245</v>
      </c>
      <c r="E436" s="35" t="s">
        <v>247</v>
      </c>
      <c r="F436" s="242"/>
      <c r="G436" s="242"/>
      <c r="H436" s="238" t="s">
        <v>246</v>
      </c>
      <c r="I436" s="261"/>
      <c r="J436" s="280"/>
      <c r="L436" s="13" t="s">
        <v>798</v>
      </c>
      <c r="M436" s="48"/>
      <c r="N436" s="48"/>
      <c r="O436" s="48"/>
      <c r="P436" s="48"/>
      <c r="Q436" s="48"/>
      <c r="R436" s="48"/>
    </row>
    <row r="437" spans="1:18" ht="57" customHeight="1" x14ac:dyDescent="0.25">
      <c r="A437" s="261"/>
      <c r="B437" s="259"/>
      <c r="C437" s="259"/>
      <c r="D437" s="259"/>
      <c r="E437" s="35" t="s">
        <v>248</v>
      </c>
      <c r="F437" s="242"/>
      <c r="G437" s="242"/>
      <c r="H437" s="238"/>
      <c r="I437" s="261"/>
      <c r="J437" s="280"/>
      <c r="L437" s="51" t="s">
        <v>825</v>
      </c>
      <c r="M437" s="48"/>
      <c r="N437" s="48" t="s">
        <v>826</v>
      </c>
      <c r="O437" s="48"/>
      <c r="P437" s="48"/>
      <c r="Q437" s="48"/>
      <c r="R437" s="48"/>
    </row>
    <row r="438" spans="1:18" ht="57" customHeight="1" x14ac:dyDescent="0.25">
      <c r="A438" s="261"/>
      <c r="B438" s="259"/>
      <c r="C438" s="259"/>
      <c r="D438" s="259"/>
      <c r="E438" s="58" t="s">
        <v>249</v>
      </c>
      <c r="F438" s="242"/>
      <c r="G438" s="242"/>
      <c r="H438" s="238"/>
      <c r="I438" s="261"/>
      <c r="J438" s="280"/>
      <c r="L438" s="13" t="s">
        <v>799</v>
      </c>
      <c r="M438" s="48"/>
      <c r="N438" s="48"/>
      <c r="O438" s="48"/>
      <c r="P438" s="48"/>
      <c r="Q438" s="48"/>
      <c r="R438" s="48"/>
    </row>
    <row r="439" spans="1:18" ht="138" customHeight="1" x14ac:dyDescent="0.25">
      <c r="A439" s="261"/>
      <c r="B439" s="259"/>
      <c r="C439" s="259"/>
      <c r="D439" s="259"/>
      <c r="F439" s="242"/>
      <c r="G439" s="242"/>
      <c r="H439" s="238"/>
      <c r="I439" s="261"/>
      <c r="J439" s="280"/>
      <c r="L439" s="13" t="s">
        <v>800</v>
      </c>
      <c r="M439" s="48"/>
      <c r="N439" s="48"/>
      <c r="O439" s="48"/>
      <c r="P439" s="48"/>
      <c r="Q439" s="48"/>
      <c r="R439" s="48"/>
    </row>
    <row r="440" spans="1:18" ht="63" customHeight="1" x14ac:dyDescent="0.25">
      <c r="A440" s="261"/>
      <c r="B440" s="259"/>
      <c r="C440" s="259"/>
      <c r="D440" s="259"/>
      <c r="E440" s="58"/>
      <c r="F440" s="242"/>
      <c r="G440" s="242"/>
      <c r="H440" s="238"/>
      <c r="I440" s="261"/>
      <c r="J440" s="280"/>
      <c r="L440" s="13" t="s">
        <v>801</v>
      </c>
      <c r="M440" s="48"/>
      <c r="N440" s="48"/>
      <c r="O440" s="48"/>
      <c r="P440" s="48"/>
      <c r="Q440" s="48"/>
      <c r="R440" s="48"/>
    </row>
    <row r="441" spans="1:18" ht="63" customHeight="1" x14ac:dyDescent="0.25">
      <c r="A441" s="261"/>
      <c r="B441" s="259"/>
      <c r="C441" s="259"/>
      <c r="D441" s="259"/>
      <c r="E441" s="58"/>
      <c r="F441" s="242"/>
      <c r="G441" s="242"/>
      <c r="H441" s="238"/>
      <c r="I441" s="261"/>
      <c r="J441" s="280"/>
      <c r="L441" s="13" t="s">
        <v>802</v>
      </c>
      <c r="M441" s="48"/>
      <c r="N441" s="48"/>
      <c r="O441" s="48"/>
      <c r="P441" s="48"/>
      <c r="Q441" s="48"/>
      <c r="R441" s="48"/>
    </row>
    <row r="442" spans="1:18" ht="63" customHeight="1" x14ac:dyDescent="0.25">
      <c r="A442" s="261"/>
      <c r="B442" s="259"/>
      <c r="C442" s="259"/>
      <c r="D442" s="259"/>
      <c r="E442" s="58"/>
      <c r="F442" s="242"/>
      <c r="G442" s="242"/>
      <c r="H442" s="238"/>
      <c r="I442" s="261"/>
      <c r="J442" s="280"/>
      <c r="L442" s="13" t="s">
        <v>803</v>
      </c>
      <c r="M442" s="48"/>
      <c r="N442" s="48"/>
      <c r="O442" s="48"/>
      <c r="P442" s="48"/>
      <c r="Q442" s="48"/>
      <c r="R442" s="48"/>
    </row>
    <row r="443" spans="1:18" ht="66" customHeight="1" x14ac:dyDescent="0.25">
      <c r="A443" s="261"/>
      <c r="B443" s="259"/>
      <c r="C443" s="259"/>
      <c r="D443" s="259"/>
      <c r="E443" s="58"/>
      <c r="F443" s="242"/>
      <c r="G443" s="242"/>
      <c r="H443" s="238"/>
      <c r="I443" s="261"/>
      <c r="J443" s="280"/>
      <c r="L443" s="13" t="s">
        <v>804</v>
      </c>
      <c r="M443" s="48"/>
      <c r="N443" s="48"/>
      <c r="O443" s="48"/>
      <c r="P443" s="48"/>
      <c r="Q443" s="48"/>
      <c r="R443" s="48"/>
    </row>
    <row r="444" spans="1:18" ht="75" customHeight="1" x14ac:dyDescent="0.25">
      <c r="A444" s="261"/>
      <c r="B444" s="259"/>
      <c r="C444" s="259"/>
      <c r="D444" s="259"/>
      <c r="E444" s="58"/>
      <c r="F444" s="242"/>
      <c r="G444" s="242"/>
      <c r="H444" s="238"/>
      <c r="I444" s="261"/>
      <c r="J444" s="280"/>
      <c r="L444" s="13" t="s">
        <v>805</v>
      </c>
      <c r="M444" s="48"/>
      <c r="N444" s="48"/>
      <c r="O444" s="48"/>
      <c r="P444" s="48"/>
      <c r="Q444" s="48"/>
      <c r="R444" s="48"/>
    </row>
    <row r="445" spans="1:18" ht="54" customHeight="1" x14ac:dyDescent="0.25">
      <c r="A445" s="261"/>
      <c r="B445" s="259"/>
      <c r="C445" s="259"/>
      <c r="D445" s="259"/>
      <c r="E445" s="58"/>
      <c r="F445" s="242"/>
      <c r="G445" s="242"/>
      <c r="H445" s="238"/>
      <c r="I445" s="261"/>
      <c r="J445" s="280"/>
      <c r="L445" s="51" t="s">
        <v>816</v>
      </c>
      <c r="M445" s="48"/>
      <c r="N445" s="48"/>
      <c r="O445" s="48"/>
      <c r="P445" s="48"/>
      <c r="Q445" s="48"/>
      <c r="R445" s="48"/>
    </row>
    <row r="446" spans="1:18" ht="105" customHeight="1" x14ac:dyDescent="0.25">
      <c r="A446" s="261"/>
      <c r="B446" s="259"/>
      <c r="C446" s="259"/>
      <c r="D446" s="259"/>
      <c r="E446" s="58"/>
      <c r="F446" s="242"/>
      <c r="G446" s="242"/>
      <c r="H446" s="238"/>
      <c r="I446" s="261"/>
      <c r="J446" s="280"/>
      <c r="L446" s="51" t="s">
        <v>808</v>
      </c>
      <c r="M446" s="48"/>
      <c r="N446" s="48"/>
      <c r="O446" s="48"/>
      <c r="P446" s="48"/>
      <c r="Q446" s="48"/>
      <c r="R446" s="48"/>
    </row>
    <row r="447" spans="1:18" ht="105" customHeight="1" x14ac:dyDescent="0.25">
      <c r="A447" s="261"/>
      <c r="B447" s="259"/>
      <c r="C447" s="259"/>
      <c r="D447" s="259"/>
      <c r="E447" s="58"/>
      <c r="F447" s="242"/>
      <c r="G447" s="242"/>
      <c r="H447" s="238"/>
      <c r="I447" s="261"/>
      <c r="J447" s="280"/>
      <c r="L447" s="51" t="s">
        <v>806</v>
      </c>
      <c r="M447" s="48"/>
      <c r="N447" s="48"/>
      <c r="O447" s="48"/>
      <c r="P447" s="48"/>
      <c r="Q447" s="48"/>
      <c r="R447" s="48"/>
    </row>
    <row r="448" spans="1:18" ht="69" customHeight="1" x14ac:dyDescent="0.25">
      <c r="A448" s="261"/>
      <c r="B448" s="259"/>
      <c r="C448" s="259"/>
      <c r="D448" s="259"/>
      <c r="E448" s="58"/>
      <c r="F448" s="242"/>
      <c r="G448" s="242"/>
      <c r="H448" s="238"/>
      <c r="I448" s="261"/>
      <c r="J448" s="280"/>
      <c r="L448" s="51" t="s">
        <v>759</v>
      </c>
      <c r="M448" s="48"/>
      <c r="N448" s="48"/>
      <c r="O448" s="48"/>
      <c r="P448" s="48"/>
      <c r="Q448" s="48"/>
      <c r="R448" s="48"/>
    </row>
    <row r="449" spans="1:18" ht="105" customHeight="1" x14ac:dyDescent="0.25">
      <c r="A449" s="261"/>
      <c r="B449" s="259"/>
      <c r="C449" s="259"/>
      <c r="D449" s="259"/>
      <c r="E449" s="58"/>
      <c r="F449" s="242"/>
      <c r="G449" s="242"/>
      <c r="H449" s="238"/>
      <c r="I449" s="261"/>
      <c r="J449" s="280"/>
      <c r="L449" s="51" t="s">
        <v>796</v>
      </c>
      <c r="M449" s="48"/>
      <c r="N449" s="48"/>
      <c r="O449" s="48"/>
      <c r="P449" s="48"/>
      <c r="Q449" s="48"/>
      <c r="R449" s="48"/>
    </row>
    <row r="450" spans="1:18" ht="54" customHeight="1" x14ac:dyDescent="0.25">
      <c r="A450" s="261"/>
      <c r="B450" s="236" t="s">
        <v>250</v>
      </c>
      <c r="C450" s="236" t="s">
        <v>251</v>
      </c>
      <c r="D450" s="236" t="s">
        <v>252</v>
      </c>
      <c r="E450" s="29" t="s">
        <v>880</v>
      </c>
      <c r="F450" s="242"/>
      <c r="G450" s="242"/>
      <c r="H450" s="238" t="s">
        <v>253</v>
      </c>
      <c r="I450" s="261"/>
      <c r="J450" s="280"/>
      <c r="L450" s="51" t="s">
        <v>883</v>
      </c>
      <c r="M450" s="48"/>
      <c r="N450" s="48"/>
      <c r="O450" s="48"/>
      <c r="P450" s="48"/>
      <c r="Q450" s="48"/>
      <c r="R450" s="48"/>
    </row>
    <row r="451" spans="1:18" ht="63" customHeight="1" x14ac:dyDescent="0.25">
      <c r="A451" s="261"/>
      <c r="B451" s="236"/>
      <c r="C451" s="236"/>
      <c r="D451" s="236"/>
      <c r="E451" s="26" t="s">
        <v>254</v>
      </c>
      <c r="F451" s="242"/>
      <c r="G451" s="242"/>
      <c r="H451" s="238"/>
      <c r="I451" s="261"/>
      <c r="J451" s="280"/>
      <c r="L451" s="51" t="s">
        <v>882</v>
      </c>
      <c r="M451" s="48"/>
      <c r="N451" s="48"/>
      <c r="O451" s="48"/>
      <c r="P451" s="48"/>
      <c r="Q451" s="48"/>
      <c r="R451" s="48"/>
    </row>
    <row r="452" spans="1:18" ht="50.25" customHeight="1" x14ac:dyDescent="0.25">
      <c r="A452" s="261"/>
      <c r="B452" s="236"/>
      <c r="C452" s="236"/>
      <c r="D452" s="236"/>
      <c r="E452" s="26"/>
      <c r="F452" s="242"/>
      <c r="G452" s="242"/>
      <c r="H452" s="238"/>
      <c r="I452" s="261"/>
      <c r="J452" s="280"/>
      <c r="L452" s="51" t="s">
        <v>884</v>
      </c>
      <c r="M452" s="48"/>
      <c r="N452" s="48"/>
      <c r="O452" s="48"/>
      <c r="P452" s="48"/>
      <c r="Q452" s="48"/>
      <c r="R452" s="48"/>
    </row>
    <row r="453" spans="1:18" ht="50.25" customHeight="1" x14ac:dyDescent="0.25">
      <c r="A453" s="261"/>
      <c r="B453" s="236"/>
      <c r="C453" s="236"/>
      <c r="D453" s="236"/>
      <c r="E453" s="26"/>
      <c r="F453" s="242"/>
      <c r="G453" s="242"/>
      <c r="H453" s="238"/>
      <c r="I453" s="261"/>
      <c r="J453" s="280"/>
      <c r="L453" s="51" t="s">
        <v>885</v>
      </c>
      <c r="M453" s="48"/>
      <c r="N453" s="48"/>
      <c r="O453" s="48"/>
      <c r="P453" s="48"/>
      <c r="Q453" s="48"/>
      <c r="R453" s="48"/>
    </row>
    <row r="454" spans="1:18" ht="105" customHeight="1" x14ac:dyDescent="0.25">
      <c r="A454" s="261"/>
      <c r="B454" s="236"/>
      <c r="C454" s="236"/>
      <c r="D454" s="236"/>
      <c r="E454" s="26"/>
      <c r="F454" s="242"/>
      <c r="G454" s="242"/>
      <c r="H454" s="238"/>
      <c r="I454" s="261"/>
      <c r="J454" s="280"/>
      <c r="L454" s="51" t="s">
        <v>886</v>
      </c>
      <c r="M454" s="48"/>
      <c r="N454" s="48"/>
      <c r="O454" s="48"/>
      <c r="P454" s="48"/>
      <c r="Q454" s="48"/>
      <c r="R454" s="48"/>
    </row>
    <row r="455" spans="1:18" ht="69" customHeight="1" x14ac:dyDescent="0.25">
      <c r="A455" s="261"/>
      <c r="B455" s="236"/>
      <c r="C455" s="236"/>
      <c r="D455" s="236"/>
      <c r="E455" s="26"/>
      <c r="F455" s="242"/>
      <c r="G455" s="242"/>
      <c r="H455" s="238"/>
      <c r="I455" s="261"/>
      <c r="J455" s="280"/>
      <c r="L455" s="51" t="s">
        <v>887</v>
      </c>
      <c r="M455" s="48"/>
      <c r="N455" s="48"/>
      <c r="O455" s="48"/>
      <c r="P455" s="48"/>
      <c r="Q455" s="48"/>
      <c r="R455" s="48"/>
    </row>
    <row r="456" spans="1:18" ht="60" customHeight="1" x14ac:dyDescent="0.25">
      <c r="A456" s="261"/>
      <c r="B456" s="236"/>
      <c r="C456" s="236"/>
      <c r="D456" s="236"/>
      <c r="E456" s="26"/>
      <c r="F456" s="242"/>
      <c r="G456" s="242"/>
      <c r="H456" s="238"/>
      <c r="I456" s="261"/>
      <c r="J456" s="280"/>
      <c r="L456" s="51" t="s">
        <v>889</v>
      </c>
      <c r="M456" s="48"/>
      <c r="N456" s="48"/>
      <c r="O456" s="48"/>
      <c r="P456" s="48"/>
      <c r="Q456" s="48"/>
      <c r="R456" s="48"/>
    </row>
    <row r="457" spans="1:18" ht="69" customHeight="1" x14ac:dyDescent="0.25">
      <c r="A457" s="261"/>
      <c r="B457" s="236"/>
      <c r="C457" s="236"/>
      <c r="D457" s="236"/>
      <c r="E457" s="26"/>
      <c r="F457" s="242"/>
      <c r="G457" s="242"/>
      <c r="H457" s="238"/>
      <c r="I457" s="261"/>
      <c r="J457" s="280"/>
      <c r="L457" s="51" t="s">
        <v>888</v>
      </c>
      <c r="M457" s="48"/>
      <c r="N457" s="48"/>
      <c r="O457" s="48"/>
      <c r="P457" s="48"/>
      <c r="Q457" s="48"/>
      <c r="R457" s="48"/>
    </row>
    <row r="458" spans="1:18" ht="69" customHeight="1" x14ac:dyDescent="0.25">
      <c r="A458" s="261"/>
      <c r="B458" s="236"/>
      <c r="C458" s="236"/>
      <c r="D458" s="236"/>
      <c r="E458" s="26"/>
      <c r="F458" s="242"/>
      <c r="G458" s="242"/>
      <c r="H458" s="238"/>
      <c r="I458" s="261"/>
      <c r="J458" s="280"/>
      <c r="L458" s="51" t="s">
        <v>890</v>
      </c>
      <c r="M458" s="48"/>
      <c r="N458" s="48"/>
      <c r="O458" s="48"/>
      <c r="P458" s="48"/>
      <c r="Q458" s="48"/>
      <c r="R458" s="48"/>
    </row>
    <row r="459" spans="1:18" ht="69" customHeight="1" x14ac:dyDescent="0.25">
      <c r="A459" s="261"/>
      <c r="B459" s="236"/>
      <c r="C459" s="236"/>
      <c r="D459" s="236"/>
      <c r="E459" s="26"/>
      <c r="F459" s="242"/>
      <c r="G459" s="242"/>
      <c r="H459" s="238"/>
      <c r="I459" s="261"/>
      <c r="J459" s="280"/>
      <c r="L459" s="51" t="s">
        <v>891</v>
      </c>
      <c r="M459" s="48"/>
      <c r="N459" s="48"/>
      <c r="O459" s="48"/>
      <c r="P459" s="48"/>
      <c r="Q459" s="48"/>
      <c r="R459" s="48"/>
    </row>
    <row r="460" spans="1:18" ht="66" customHeight="1" x14ac:dyDescent="0.25">
      <c r="A460" s="261"/>
      <c r="B460" s="245" t="s">
        <v>255</v>
      </c>
      <c r="C460" s="242" t="s">
        <v>256</v>
      </c>
      <c r="D460" s="233" t="s">
        <v>257</v>
      </c>
      <c r="E460" s="26" t="s">
        <v>881</v>
      </c>
      <c r="F460" s="242"/>
      <c r="G460" s="242"/>
      <c r="H460" s="238" t="s">
        <v>258</v>
      </c>
      <c r="I460" s="261"/>
      <c r="J460" s="280"/>
      <c r="L460" s="51" t="s">
        <v>809</v>
      </c>
      <c r="M460" s="48"/>
      <c r="N460" s="48"/>
      <c r="O460" s="48"/>
      <c r="P460" s="48"/>
      <c r="Q460" s="48"/>
      <c r="R460" s="48"/>
    </row>
    <row r="461" spans="1:18" ht="54.75" customHeight="1" x14ac:dyDescent="0.25">
      <c r="A461" s="261"/>
      <c r="B461" s="241"/>
      <c r="C461" s="242"/>
      <c r="D461" s="236"/>
      <c r="E461" s="26" t="s">
        <v>259</v>
      </c>
      <c r="F461" s="242"/>
      <c r="G461" s="242"/>
      <c r="H461" s="238"/>
      <c r="I461" s="261"/>
      <c r="J461" s="280"/>
      <c r="L461" s="51" t="s">
        <v>810</v>
      </c>
      <c r="M461" s="48"/>
      <c r="N461" s="48"/>
      <c r="O461" s="48"/>
      <c r="P461" s="48"/>
      <c r="Q461" s="48"/>
      <c r="R461" s="48"/>
    </row>
    <row r="462" spans="1:18" ht="51" customHeight="1" x14ac:dyDescent="0.25">
      <c r="A462" s="261"/>
      <c r="B462" s="241"/>
      <c r="C462" s="242"/>
      <c r="D462" s="236"/>
      <c r="E462" s="26"/>
      <c r="F462" s="242"/>
      <c r="G462" s="242"/>
      <c r="H462" s="238"/>
      <c r="I462" s="261"/>
      <c r="J462" s="280"/>
      <c r="L462" s="51" t="s">
        <v>811</v>
      </c>
      <c r="M462" s="48"/>
      <c r="N462" s="48"/>
      <c r="O462" s="48"/>
      <c r="P462" s="48"/>
      <c r="Q462" s="48"/>
      <c r="R462" s="48"/>
    </row>
    <row r="463" spans="1:18" ht="50.25" customHeight="1" x14ac:dyDescent="0.25">
      <c r="A463" s="261"/>
      <c r="B463" s="241"/>
      <c r="C463" s="242"/>
      <c r="D463" s="236"/>
      <c r="E463" s="26"/>
      <c r="F463" s="242"/>
      <c r="G463" s="242"/>
      <c r="H463" s="238"/>
      <c r="I463" s="261"/>
      <c r="J463" s="280"/>
      <c r="L463" s="51" t="s">
        <v>812</v>
      </c>
      <c r="M463" s="48"/>
      <c r="N463" s="48"/>
      <c r="O463" s="48"/>
      <c r="P463" s="48"/>
      <c r="Q463" s="48"/>
      <c r="R463" s="48"/>
    </row>
    <row r="464" spans="1:18" ht="75" customHeight="1" x14ac:dyDescent="0.25">
      <c r="A464" s="261"/>
      <c r="B464" s="241"/>
      <c r="C464" s="242"/>
      <c r="D464" s="236"/>
      <c r="E464" s="26"/>
      <c r="F464" s="242"/>
      <c r="G464" s="242"/>
      <c r="H464" s="238"/>
      <c r="I464" s="261"/>
      <c r="J464" s="280"/>
      <c r="L464" s="51" t="s">
        <v>813</v>
      </c>
      <c r="M464" s="48"/>
      <c r="N464" s="48"/>
      <c r="O464" s="48"/>
      <c r="P464" s="48"/>
      <c r="Q464" s="48"/>
      <c r="R464" s="48"/>
    </row>
    <row r="465" spans="1:18" ht="66" customHeight="1" x14ac:dyDescent="0.25">
      <c r="A465" s="261"/>
      <c r="B465" s="241"/>
      <c r="C465" s="242"/>
      <c r="D465" s="236"/>
      <c r="E465" s="26"/>
      <c r="F465" s="242"/>
      <c r="G465" s="242"/>
      <c r="H465" s="238"/>
      <c r="I465" s="261"/>
      <c r="J465" s="280"/>
      <c r="L465" s="51" t="s">
        <v>814</v>
      </c>
      <c r="M465" s="48"/>
      <c r="N465" s="48"/>
      <c r="O465" s="48"/>
      <c r="P465" s="48"/>
      <c r="Q465" s="48"/>
      <c r="R465" s="48"/>
    </row>
    <row r="466" spans="1:18" ht="69" customHeight="1" x14ac:dyDescent="0.25">
      <c r="A466" s="261"/>
      <c r="B466" s="241"/>
      <c r="C466" s="242"/>
      <c r="D466" s="236"/>
      <c r="E466" s="26"/>
      <c r="F466" s="242"/>
      <c r="G466" s="242"/>
      <c r="H466" s="238"/>
      <c r="I466" s="261"/>
      <c r="J466" s="280"/>
      <c r="L466" s="51" t="s">
        <v>815</v>
      </c>
      <c r="M466" s="48"/>
      <c r="N466" s="48"/>
      <c r="O466" s="48"/>
      <c r="P466" s="48"/>
      <c r="Q466" s="48"/>
      <c r="R466" s="48"/>
    </row>
    <row r="467" spans="1:18" ht="108.75" customHeight="1" x14ac:dyDescent="0.25">
      <c r="A467" s="261"/>
      <c r="B467" s="241"/>
      <c r="C467" s="242"/>
      <c r="D467" s="236"/>
      <c r="E467" s="26"/>
      <c r="F467" s="242"/>
      <c r="G467" s="242"/>
      <c r="H467" s="238"/>
      <c r="I467" s="261"/>
      <c r="J467" s="280"/>
      <c r="L467" s="51" t="s">
        <v>818</v>
      </c>
      <c r="M467" s="48"/>
      <c r="N467" s="48"/>
      <c r="O467" s="48"/>
      <c r="P467" s="48"/>
      <c r="Q467" s="48"/>
      <c r="R467" s="48"/>
    </row>
    <row r="468" spans="1:18" ht="66" customHeight="1" x14ac:dyDescent="0.25">
      <c r="A468" s="261"/>
      <c r="B468" s="241"/>
      <c r="C468" s="242"/>
      <c r="D468" s="236"/>
      <c r="E468" s="26"/>
      <c r="F468" s="242"/>
      <c r="G468" s="242"/>
      <c r="H468" s="238"/>
      <c r="I468" s="261"/>
      <c r="J468" s="280"/>
      <c r="L468" s="51" t="s">
        <v>817</v>
      </c>
      <c r="M468" s="48"/>
      <c r="N468" s="48"/>
      <c r="O468" s="48"/>
      <c r="P468" s="48"/>
      <c r="Q468" s="48"/>
      <c r="R468" s="48"/>
    </row>
    <row r="469" spans="1:18" ht="57" customHeight="1" x14ac:dyDescent="0.25">
      <c r="A469" s="261"/>
      <c r="B469" s="241"/>
      <c r="C469" s="242"/>
      <c r="D469" s="236"/>
      <c r="E469" s="26"/>
      <c r="F469" s="242"/>
      <c r="G469" s="242"/>
      <c r="H469" s="238"/>
      <c r="I469" s="261"/>
      <c r="J469" s="280"/>
      <c r="L469" s="51" t="s">
        <v>819</v>
      </c>
      <c r="M469" s="48"/>
      <c r="N469" s="48"/>
      <c r="O469" s="48"/>
      <c r="P469" s="48"/>
      <c r="Q469" s="48"/>
      <c r="R469" s="48"/>
    </row>
    <row r="470" spans="1:18" ht="57" customHeight="1" x14ac:dyDescent="0.25">
      <c r="A470" s="261"/>
      <c r="B470" s="241"/>
      <c r="C470" s="242"/>
      <c r="D470" s="236"/>
      <c r="E470" s="26"/>
      <c r="F470" s="242"/>
      <c r="G470" s="242"/>
      <c r="H470" s="238"/>
      <c r="I470" s="261"/>
      <c r="J470" s="280"/>
      <c r="L470" s="51" t="s">
        <v>820</v>
      </c>
      <c r="M470" s="48"/>
      <c r="N470" s="48"/>
      <c r="O470" s="48"/>
      <c r="P470" s="48"/>
      <c r="Q470" s="48"/>
      <c r="R470" s="48"/>
    </row>
    <row r="471" spans="1:18" ht="57" customHeight="1" x14ac:dyDescent="0.25">
      <c r="A471" s="261"/>
      <c r="B471" s="62"/>
      <c r="C471" s="285"/>
      <c r="D471" s="236"/>
      <c r="E471" s="26"/>
      <c r="F471" s="242"/>
      <c r="G471" s="242"/>
      <c r="H471" s="238"/>
      <c r="I471" s="261"/>
      <c r="J471" s="280"/>
      <c r="L471" s="67" t="s">
        <v>874</v>
      </c>
      <c r="M471" s="48"/>
      <c r="N471" s="48"/>
      <c r="O471" s="48"/>
      <c r="P471" s="48"/>
      <c r="Q471" s="48"/>
      <c r="R471" s="48"/>
    </row>
    <row r="472" spans="1:18" ht="57" customHeight="1" x14ac:dyDescent="0.25">
      <c r="A472" s="261"/>
      <c r="B472" s="62"/>
      <c r="C472" s="285"/>
      <c r="D472" s="236"/>
      <c r="E472" s="26"/>
      <c r="F472" s="242"/>
      <c r="G472" s="242"/>
      <c r="H472" s="238"/>
      <c r="I472" s="261"/>
      <c r="J472" s="280"/>
      <c r="L472" s="67" t="s">
        <v>725</v>
      </c>
      <c r="M472" s="48"/>
      <c r="N472" s="48"/>
      <c r="O472" s="48"/>
      <c r="P472" s="48"/>
      <c r="Q472" s="48"/>
      <c r="R472" s="48"/>
    </row>
    <row r="473" spans="1:18" ht="57" customHeight="1" x14ac:dyDescent="0.25">
      <c r="A473" s="261"/>
      <c r="B473" s="62"/>
      <c r="C473" s="285"/>
      <c r="D473" s="236"/>
      <c r="E473" s="26"/>
      <c r="F473" s="242"/>
      <c r="G473" s="242"/>
      <c r="H473" s="238"/>
      <c r="I473" s="261"/>
      <c r="J473" s="280"/>
      <c r="L473" s="67" t="s">
        <v>876</v>
      </c>
      <c r="M473" s="48"/>
      <c r="N473" s="48"/>
      <c r="O473" s="48"/>
      <c r="P473" s="48"/>
      <c r="Q473" s="48"/>
      <c r="R473" s="48"/>
    </row>
    <row r="474" spans="1:18" ht="57" customHeight="1" x14ac:dyDescent="0.25">
      <c r="A474" s="261"/>
      <c r="B474" s="62"/>
      <c r="C474" s="285"/>
      <c r="D474" s="236"/>
      <c r="E474" s="26"/>
      <c r="F474" s="242"/>
      <c r="G474" s="242"/>
      <c r="H474" s="238"/>
      <c r="I474" s="261"/>
      <c r="J474" s="280"/>
      <c r="L474" s="67" t="s">
        <v>877</v>
      </c>
      <c r="M474" s="48"/>
      <c r="N474" s="48"/>
      <c r="O474" s="48"/>
      <c r="P474" s="48"/>
      <c r="Q474" s="48"/>
      <c r="R474" s="48"/>
    </row>
    <row r="475" spans="1:18" ht="57" customHeight="1" x14ac:dyDescent="0.25">
      <c r="A475" s="261"/>
      <c r="B475" s="62"/>
      <c r="C475" s="285"/>
      <c r="D475" s="236"/>
      <c r="E475" s="26"/>
      <c r="F475" s="242"/>
      <c r="G475" s="242"/>
      <c r="H475" s="238"/>
      <c r="I475" s="261"/>
      <c r="J475" s="280"/>
      <c r="L475" s="67" t="s">
        <v>878</v>
      </c>
      <c r="M475" s="48"/>
      <c r="N475" s="48"/>
      <c r="O475" s="48"/>
      <c r="P475" s="48"/>
      <c r="Q475" s="48"/>
      <c r="R475" s="48"/>
    </row>
    <row r="476" spans="1:18" ht="57" customHeight="1" x14ac:dyDescent="0.25">
      <c r="A476" s="261"/>
      <c r="B476" s="62"/>
      <c r="C476" s="285"/>
      <c r="D476" s="236"/>
      <c r="E476" s="26"/>
      <c r="F476" s="242"/>
      <c r="G476" s="242"/>
      <c r="H476" s="238"/>
      <c r="I476" s="261"/>
      <c r="J476" s="280"/>
      <c r="L476" s="67" t="s">
        <v>723</v>
      </c>
      <c r="M476" s="48"/>
      <c r="N476" s="48"/>
      <c r="O476" s="48"/>
      <c r="P476" s="48"/>
      <c r="Q476" s="48"/>
      <c r="R476" s="48"/>
    </row>
    <row r="477" spans="1:18" ht="57" customHeight="1" x14ac:dyDescent="0.25">
      <c r="A477" s="261"/>
      <c r="B477" s="62"/>
      <c r="C477" s="285"/>
      <c r="D477" s="236"/>
      <c r="E477" s="26"/>
      <c r="F477" s="242"/>
      <c r="G477" s="242"/>
      <c r="H477" s="238"/>
      <c r="I477" s="261"/>
      <c r="J477" s="280"/>
      <c r="L477" s="67" t="s">
        <v>744</v>
      </c>
      <c r="M477" s="48"/>
      <c r="N477" s="48"/>
      <c r="O477" s="48"/>
      <c r="P477" s="48"/>
      <c r="Q477" s="48"/>
      <c r="R477" s="48"/>
    </row>
    <row r="478" spans="1:18" ht="57" customHeight="1" x14ac:dyDescent="0.25">
      <c r="A478" s="261"/>
      <c r="B478" s="62"/>
      <c r="C478" s="285"/>
      <c r="D478" s="236"/>
      <c r="E478" s="26"/>
      <c r="F478" s="242"/>
      <c r="G478" s="242"/>
      <c r="H478" s="238"/>
      <c r="I478" s="261"/>
      <c r="J478" s="280"/>
      <c r="L478" s="67" t="s">
        <v>724</v>
      </c>
      <c r="M478" s="48"/>
      <c r="N478" s="48"/>
      <c r="O478" s="48"/>
      <c r="P478" s="48"/>
      <c r="Q478" s="48"/>
      <c r="R478" s="48"/>
    </row>
    <row r="479" spans="1:18" ht="93" customHeight="1" x14ac:dyDescent="0.25">
      <c r="A479" s="264" t="s">
        <v>260</v>
      </c>
      <c r="B479" s="242" t="s">
        <v>260</v>
      </c>
      <c r="C479" s="242" t="s">
        <v>261</v>
      </c>
      <c r="D479" s="242" t="s">
        <v>262</v>
      </c>
      <c r="E479" s="25" t="s">
        <v>263</v>
      </c>
      <c r="F479" s="242" t="s">
        <v>315</v>
      </c>
      <c r="G479" s="242"/>
      <c r="H479" s="233"/>
      <c r="I479" s="273"/>
      <c r="J479" s="280"/>
      <c r="K479" s="50" t="s">
        <v>637</v>
      </c>
      <c r="L479" s="13" t="s">
        <v>976</v>
      </c>
      <c r="M479" s="48"/>
      <c r="N479" s="48"/>
      <c r="O479" s="48"/>
      <c r="P479" s="48"/>
      <c r="Q479" s="48"/>
      <c r="R479" s="48"/>
    </row>
    <row r="480" spans="1:18" ht="102" x14ac:dyDescent="0.25">
      <c r="A480" s="265"/>
      <c r="B480" s="242"/>
      <c r="C480" s="242"/>
      <c r="D480" s="242"/>
      <c r="E480" s="26" t="s">
        <v>264</v>
      </c>
      <c r="F480" s="242"/>
      <c r="G480" s="242"/>
      <c r="H480" s="236"/>
      <c r="I480" s="273"/>
      <c r="J480" s="280"/>
      <c r="K480" s="50" t="s">
        <v>638</v>
      </c>
      <c r="L480" s="13" t="s">
        <v>977</v>
      </c>
      <c r="M480" s="48"/>
      <c r="N480" s="48"/>
      <c r="O480" s="48"/>
      <c r="P480" s="48"/>
      <c r="Q480" s="48"/>
      <c r="R480" s="48"/>
    </row>
    <row r="481" spans="1:18" ht="114.75" x14ac:dyDescent="0.25">
      <c r="A481" s="265"/>
      <c r="B481" s="242"/>
      <c r="C481" s="242"/>
      <c r="D481" s="242"/>
      <c r="E481" s="26" t="s">
        <v>265</v>
      </c>
      <c r="F481" s="242"/>
      <c r="G481" s="242"/>
      <c r="H481" s="236"/>
      <c r="I481" s="24"/>
      <c r="J481" s="280"/>
      <c r="K481" s="50" t="s">
        <v>639</v>
      </c>
      <c r="L481" s="51" t="s">
        <v>978</v>
      </c>
      <c r="M481" s="48"/>
      <c r="N481" s="48"/>
      <c r="O481" s="48"/>
      <c r="P481" s="48"/>
      <c r="Q481" s="48"/>
      <c r="R481" s="48"/>
    </row>
    <row r="482" spans="1:18" ht="63.75" x14ac:dyDescent="0.25">
      <c r="A482" s="265"/>
      <c r="B482" s="242"/>
      <c r="C482" s="242"/>
      <c r="D482" s="242"/>
      <c r="E482" s="26" t="s">
        <v>266</v>
      </c>
      <c r="F482" s="242"/>
      <c r="G482" s="242"/>
      <c r="H482" s="236"/>
      <c r="I482" s="24"/>
      <c r="J482" s="280"/>
      <c r="K482" s="50" t="s">
        <v>426</v>
      </c>
      <c r="L482" s="51" t="s">
        <v>979</v>
      </c>
      <c r="M482" s="48"/>
      <c r="N482" s="48"/>
      <c r="O482" s="48"/>
      <c r="P482" s="48"/>
      <c r="Q482" s="48"/>
      <c r="R482" s="48"/>
    </row>
    <row r="483" spans="1:18" ht="63.75" x14ac:dyDescent="0.25">
      <c r="A483" s="265"/>
      <c r="B483" s="242"/>
      <c r="C483" s="242"/>
      <c r="D483" s="242"/>
      <c r="E483" s="26" t="s">
        <v>267</v>
      </c>
      <c r="F483" s="242"/>
      <c r="G483" s="242"/>
      <c r="H483" s="236"/>
      <c r="I483" s="24"/>
      <c r="J483" s="280"/>
      <c r="K483" s="50" t="s">
        <v>427</v>
      </c>
      <c r="L483" s="51" t="s">
        <v>980</v>
      </c>
      <c r="M483" s="48"/>
      <c r="N483" s="48"/>
      <c r="O483" s="48"/>
      <c r="P483" s="48"/>
      <c r="Q483" s="48"/>
      <c r="R483" s="48"/>
    </row>
    <row r="484" spans="1:18" ht="76.5" x14ac:dyDescent="0.25">
      <c r="A484" s="265"/>
      <c r="B484" s="242"/>
      <c r="C484" s="242"/>
      <c r="D484" s="242"/>
      <c r="E484" s="26" t="s">
        <v>268</v>
      </c>
      <c r="F484" s="242"/>
      <c r="G484" s="242"/>
      <c r="H484" s="236"/>
      <c r="I484" s="38"/>
      <c r="J484" s="280"/>
      <c r="K484" s="50" t="s">
        <v>428</v>
      </c>
      <c r="L484" s="13" t="s">
        <v>986</v>
      </c>
      <c r="M484" s="48"/>
      <c r="N484" s="48"/>
      <c r="O484" s="48"/>
      <c r="P484" s="48"/>
      <c r="Q484" s="48"/>
      <c r="R484" s="48"/>
    </row>
    <row r="485" spans="1:18" ht="71.25" customHeight="1" x14ac:dyDescent="0.25">
      <c r="A485" s="265"/>
      <c r="B485" s="242"/>
      <c r="C485" s="242"/>
      <c r="D485" s="242"/>
      <c r="E485" s="26"/>
      <c r="F485" s="242"/>
      <c r="G485" s="242"/>
      <c r="H485" s="236"/>
      <c r="I485" s="38"/>
      <c r="J485" s="280"/>
      <c r="K485" s="50" t="s">
        <v>429</v>
      </c>
      <c r="L485" s="51" t="s">
        <v>981</v>
      </c>
      <c r="M485" s="48"/>
      <c r="N485" s="48"/>
      <c r="O485" s="48"/>
      <c r="P485" s="48"/>
      <c r="Q485" s="48"/>
      <c r="R485" s="48"/>
    </row>
    <row r="486" spans="1:18" ht="78.75" customHeight="1" x14ac:dyDescent="0.25">
      <c r="A486" s="265"/>
      <c r="B486" s="242"/>
      <c r="C486" s="242"/>
      <c r="D486" s="242"/>
      <c r="E486" s="26"/>
      <c r="F486" s="242"/>
      <c r="G486" s="242"/>
      <c r="H486" s="236"/>
      <c r="I486" s="38"/>
      <c r="J486" s="280"/>
      <c r="K486" s="50" t="s">
        <v>430</v>
      </c>
      <c r="L486" s="13" t="s">
        <v>982</v>
      </c>
      <c r="M486" s="48"/>
      <c r="N486" s="48"/>
      <c r="O486" s="48"/>
      <c r="P486" s="48"/>
      <c r="Q486" s="48"/>
      <c r="R486" s="48"/>
    </row>
    <row r="487" spans="1:18" ht="89.25" x14ac:dyDescent="0.25">
      <c r="A487" s="265"/>
      <c r="B487" s="242"/>
      <c r="C487" s="242"/>
      <c r="D487" s="242"/>
      <c r="E487" s="26"/>
      <c r="F487" s="242"/>
      <c r="G487" s="242"/>
      <c r="H487" s="236"/>
      <c r="I487" s="38"/>
      <c r="J487" s="280"/>
      <c r="K487" s="50" t="s">
        <v>431</v>
      </c>
      <c r="L487" s="13" t="s">
        <v>983</v>
      </c>
      <c r="M487" s="48"/>
      <c r="N487" s="48"/>
      <c r="O487" s="48"/>
      <c r="P487" s="48"/>
      <c r="Q487" s="48"/>
      <c r="R487" s="48"/>
    </row>
    <row r="488" spans="1:18" ht="89.25" x14ac:dyDescent="0.25">
      <c r="A488" s="265"/>
      <c r="B488" s="242"/>
      <c r="C488" s="242"/>
      <c r="D488" s="242"/>
      <c r="E488" s="26"/>
      <c r="F488" s="242"/>
      <c r="G488" s="242"/>
      <c r="H488" s="236"/>
      <c r="I488" s="38"/>
      <c r="J488" s="280"/>
      <c r="K488" s="50" t="s">
        <v>432</v>
      </c>
      <c r="L488" s="13" t="s">
        <v>984</v>
      </c>
      <c r="M488" s="48"/>
      <c r="N488" s="48"/>
      <c r="O488" s="48"/>
      <c r="P488" s="48"/>
      <c r="Q488" s="48"/>
      <c r="R488" s="48"/>
    </row>
    <row r="489" spans="1:18" ht="99" customHeight="1" x14ac:dyDescent="0.25">
      <c r="A489" s="265"/>
      <c r="B489" s="242"/>
      <c r="C489" s="242"/>
      <c r="D489" s="242"/>
      <c r="E489" s="26"/>
      <c r="F489" s="242"/>
      <c r="G489" s="242"/>
      <c r="H489" s="236"/>
      <c r="I489" s="38"/>
      <c r="J489" s="280"/>
      <c r="K489" s="50" t="s">
        <v>433</v>
      </c>
      <c r="L489" s="13" t="s">
        <v>985</v>
      </c>
      <c r="M489" s="48"/>
      <c r="N489" s="48"/>
      <c r="O489" s="48"/>
      <c r="P489" s="48"/>
      <c r="Q489" s="48"/>
      <c r="R489" s="48"/>
    </row>
    <row r="490" spans="1:18" ht="89.25" x14ac:dyDescent="0.25">
      <c r="A490" s="265"/>
      <c r="B490" s="242"/>
      <c r="C490" s="242"/>
      <c r="D490" s="242"/>
      <c r="E490" s="26"/>
      <c r="F490" s="242"/>
      <c r="G490" s="242"/>
      <c r="H490" s="236"/>
      <c r="I490" s="38"/>
      <c r="J490" s="280"/>
      <c r="K490" s="50" t="s">
        <v>434</v>
      </c>
      <c r="L490" s="51" t="s">
        <v>975</v>
      </c>
      <c r="M490" s="48"/>
      <c r="N490" s="48"/>
      <c r="O490" s="48"/>
      <c r="P490" s="48"/>
      <c r="Q490" s="48"/>
      <c r="R490" s="48"/>
    </row>
    <row r="491" spans="1:18" ht="66" customHeight="1" x14ac:dyDescent="0.25">
      <c r="A491" s="265"/>
      <c r="B491" s="242"/>
      <c r="C491" s="242"/>
      <c r="D491" s="242"/>
      <c r="E491" s="26"/>
      <c r="F491" s="242"/>
      <c r="G491" s="242"/>
      <c r="H491" s="236"/>
      <c r="I491" s="38"/>
      <c r="J491" s="280"/>
      <c r="K491" s="50" t="s">
        <v>435</v>
      </c>
      <c r="L491" s="51" t="s">
        <v>987</v>
      </c>
      <c r="M491" s="48"/>
      <c r="N491" s="48"/>
      <c r="O491" s="48"/>
      <c r="P491" s="48"/>
      <c r="Q491" s="48"/>
      <c r="R491" s="48"/>
    </row>
    <row r="492" spans="1:18" ht="51" x14ac:dyDescent="0.25">
      <c r="A492" s="265"/>
      <c r="B492" s="242"/>
      <c r="C492" s="242"/>
      <c r="D492" s="242"/>
      <c r="E492" s="26"/>
      <c r="F492" s="242"/>
      <c r="G492" s="242"/>
      <c r="H492" s="236"/>
      <c r="I492" s="38"/>
      <c r="J492" s="280"/>
      <c r="K492" s="50" t="s">
        <v>483</v>
      </c>
      <c r="L492" s="51" t="s">
        <v>988</v>
      </c>
      <c r="M492" s="48"/>
      <c r="N492" s="48"/>
      <c r="O492" s="48"/>
      <c r="P492" s="48"/>
      <c r="Q492" s="48"/>
      <c r="R492" s="48"/>
    </row>
    <row r="493" spans="1:18" ht="63.75" x14ac:dyDescent="0.25">
      <c r="A493" s="265"/>
      <c r="B493" s="242"/>
      <c r="C493" s="242"/>
      <c r="D493" s="242"/>
      <c r="E493" s="26"/>
      <c r="F493" s="242"/>
      <c r="G493" s="242"/>
      <c r="H493" s="236"/>
      <c r="I493" s="38"/>
      <c r="J493" s="280"/>
      <c r="K493" s="50" t="s">
        <v>437</v>
      </c>
      <c r="L493" s="51" t="s">
        <v>989</v>
      </c>
      <c r="M493" s="48"/>
      <c r="N493" s="48"/>
      <c r="O493" s="48"/>
      <c r="P493" s="48"/>
      <c r="Q493" s="48"/>
      <c r="R493" s="48"/>
    </row>
    <row r="494" spans="1:18" ht="60" customHeight="1" x14ac:dyDescent="0.25">
      <c r="A494" s="265"/>
      <c r="B494" s="242"/>
      <c r="C494" s="242"/>
      <c r="D494" s="242"/>
      <c r="E494" s="68"/>
      <c r="F494" s="242"/>
      <c r="G494" s="242"/>
      <c r="H494" s="236"/>
      <c r="I494" s="69"/>
      <c r="J494" s="280"/>
      <c r="K494" s="50" t="s">
        <v>438</v>
      </c>
      <c r="L494" s="51" t="s">
        <v>990</v>
      </c>
      <c r="M494" s="48"/>
      <c r="N494" s="48"/>
      <c r="O494" s="48"/>
      <c r="P494" s="48"/>
      <c r="Q494" s="48"/>
      <c r="R494" s="48"/>
    </row>
    <row r="495" spans="1:18" ht="51" x14ac:dyDescent="0.25">
      <c r="A495" s="265"/>
      <c r="B495" s="242"/>
      <c r="C495" s="242"/>
      <c r="D495" s="242"/>
      <c r="E495" s="68"/>
      <c r="F495" s="242"/>
      <c r="G495" s="242"/>
      <c r="H495" s="236"/>
      <c r="I495" s="69"/>
      <c r="J495" s="280"/>
      <c r="K495" s="50"/>
      <c r="L495" s="51" t="s">
        <v>991</v>
      </c>
      <c r="M495" s="48"/>
      <c r="N495" s="48"/>
      <c r="O495" s="48"/>
      <c r="P495" s="48"/>
      <c r="Q495" s="48"/>
      <c r="R495" s="48"/>
    </row>
    <row r="496" spans="1:18" ht="51" x14ac:dyDescent="0.25">
      <c r="A496" s="265"/>
      <c r="B496" s="242"/>
      <c r="C496" s="242"/>
      <c r="D496" s="242"/>
      <c r="E496" s="68"/>
      <c r="F496" s="242"/>
      <c r="G496" s="242"/>
      <c r="H496" s="236"/>
      <c r="I496" s="69"/>
      <c r="J496" s="280"/>
      <c r="K496" s="50"/>
      <c r="L496" s="13" t="s">
        <v>992</v>
      </c>
      <c r="M496" s="48"/>
      <c r="N496" s="48"/>
      <c r="O496" s="48"/>
      <c r="P496" s="48"/>
      <c r="Q496" s="48"/>
      <c r="R496" s="48"/>
    </row>
    <row r="497" spans="1:18" ht="72" customHeight="1" x14ac:dyDescent="0.25">
      <c r="A497" s="265"/>
      <c r="B497" s="242"/>
      <c r="C497" s="242"/>
      <c r="D497" s="242"/>
      <c r="E497" s="68"/>
      <c r="F497" s="242"/>
      <c r="G497" s="242"/>
      <c r="H497" s="236"/>
      <c r="I497" s="69"/>
      <c r="J497" s="280"/>
      <c r="K497" s="50"/>
      <c r="L497" s="51" t="s">
        <v>993</v>
      </c>
      <c r="M497" s="48"/>
      <c r="N497" s="48"/>
      <c r="O497" s="48"/>
      <c r="P497" s="48"/>
      <c r="Q497" s="48"/>
      <c r="R497" s="48"/>
    </row>
    <row r="498" spans="1:18" ht="38.25" x14ac:dyDescent="0.25">
      <c r="A498" s="265"/>
      <c r="B498" s="250"/>
      <c r="C498" s="250"/>
      <c r="D498" s="242"/>
      <c r="E498" s="68"/>
      <c r="F498" s="242"/>
      <c r="G498" s="242"/>
      <c r="H498" s="236"/>
      <c r="I498" s="69"/>
      <c r="J498" s="280"/>
      <c r="K498" s="50"/>
      <c r="L498" s="67" t="s">
        <v>874</v>
      </c>
      <c r="M498" s="48"/>
      <c r="N498" s="48"/>
      <c r="O498" s="48"/>
      <c r="P498" s="48"/>
      <c r="Q498" s="48"/>
      <c r="R498" s="48"/>
    </row>
    <row r="499" spans="1:18" x14ac:dyDescent="0.25">
      <c r="A499" s="265"/>
      <c r="B499" s="250"/>
      <c r="C499" s="250"/>
      <c r="D499" s="242"/>
      <c r="E499" s="68"/>
      <c r="F499" s="242"/>
      <c r="G499" s="242"/>
      <c r="H499" s="236"/>
      <c r="I499" s="69"/>
      <c r="J499" s="280"/>
      <c r="K499" s="50"/>
      <c r="L499" s="67" t="s">
        <v>725</v>
      </c>
      <c r="M499" s="48"/>
      <c r="N499" s="48"/>
      <c r="O499" s="48"/>
      <c r="P499" s="48"/>
      <c r="Q499" s="48"/>
      <c r="R499" s="48"/>
    </row>
    <row r="500" spans="1:18" x14ac:dyDescent="0.25">
      <c r="A500" s="265"/>
      <c r="B500" s="250"/>
      <c r="C500" s="250"/>
      <c r="D500" s="242"/>
      <c r="E500" s="68"/>
      <c r="F500" s="242"/>
      <c r="G500" s="242"/>
      <c r="H500" s="236"/>
      <c r="I500" s="69"/>
      <c r="J500" s="280"/>
      <c r="K500" s="50"/>
      <c r="L500" s="67" t="s">
        <v>876</v>
      </c>
      <c r="M500" s="48"/>
      <c r="N500" s="48"/>
      <c r="O500" s="48"/>
      <c r="P500" s="48"/>
      <c r="Q500" s="48"/>
      <c r="R500" s="48"/>
    </row>
    <row r="501" spans="1:18" ht="51" x14ac:dyDescent="0.25">
      <c r="A501" s="265"/>
      <c r="B501" s="250"/>
      <c r="C501" s="250"/>
      <c r="D501" s="242"/>
      <c r="E501" s="68"/>
      <c r="F501" s="242"/>
      <c r="G501" s="242"/>
      <c r="H501" s="236"/>
      <c r="I501" s="69"/>
      <c r="J501" s="280"/>
      <c r="K501" s="50"/>
      <c r="L501" s="67" t="s">
        <v>877</v>
      </c>
      <c r="M501" s="48"/>
      <c r="N501" s="48"/>
      <c r="O501" s="48"/>
      <c r="P501" s="48"/>
      <c r="Q501" s="48"/>
      <c r="R501" s="48"/>
    </row>
    <row r="502" spans="1:18" ht="38.25" x14ac:dyDescent="0.25">
      <c r="A502" s="265"/>
      <c r="B502" s="250"/>
      <c r="C502" s="250"/>
      <c r="D502" s="242"/>
      <c r="E502" s="68"/>
      <c r="F502" s="242"/>
      <c r="G502" s="242"/>
      <c r="H502" s="236"/>
      <c r="I502" s="69"/>
      <c r="J502" s="280"/>
      <c r="K502" s="50"/>
      <c r="L502" s="67" t="s">
        <v>878</v>
      </c>
      <c r="M502" s="48"/>
      <c r="N502" s="48"/>
      <c r="O502" s="48"/>
      <c r="P502" s="48"/>
      <c r="Q502" s="48"/>
      <c r="R502" s="48"/>
    </row>
    <row r="503" spans="1:18" ht="25.5" x14ac:dyDescent="0.25">
      <c r="A503" s="265"/>
      <c r="B503" s="250"/>
      <c r="C503" s="250"/>
      <c r="D503" s="242"/>
      <c r="E503" s="68"/>
      <c r="F503" s="242"/>
      <c r="G503" s="242"/>
      <c r="H503" s="236"/>
      <c r="I503" s="69"/>
      <c r="J503" s="280"/>
      <c r="K503" s="50"/>
      <c r="L503" s="67" t="s">
        <v>723</v>
      </c>
      <c r="M503" s="48"/>
      <c r="N503" s="48"/>
      <c r="O503" s="48"/>
      <c r="P503" s="48"/>
      <c r="Q503" s="48"/>
      <c r="R503" s="48"/>
    </row>
    <row r="504" spans="1:18" ht="25.5" x14ac:dyDescent="0.25">
      <c r="A504" s="265"/>
      <c r="B504" s="250"/>
      <c r="C504" s="250"/>
      <c r="D504" s="242"/>
      <c r="E504" s="68"/>
      <c r="F504" s="242"/>
      <c r="G504" s="242"/>
      <c r="H504" s="236"/>
      <c r="I504" s="69"/>
      <c r="J504" s="280"/>
      <c r="K504" s="50"/>
      <c r="L504" s="67" t="s">
        <v>744</v>
      </c>
      <c r="M504" s="48"/>
      <c r="N504" s="48"/>
      <c r="O504" s="48"/>
      <c r="P504" s="48"/>
      <c r="Q504" s="48"/>
      <c r="R504" s="48"/>
    </row>
    <row r="505" spans="1:18" ht="25.5" x14ac:dyDescent="0.25">
      <c r="A505" s="266"/>
      <c r="B505" s="250"/>
      <c r="C505" s="250"/>
      <c r="D505" s="242"/>
      <c r="E505" s="40"/>
      <c r="F505" s="242"/>
      <c r="G505" s="242"/>
      <c r="H505" s="237"/>
      <c r="I505" s="24"/>
      <c r="J505" s="280"/>
      <c r="K505" s="40"/>
      <c r="L505" s="67" t="s">
        <v>724</v>
      </c>
      <c r="M505" s="48"/>
      <c r="N505" s="48"/>
      <c r="O505" s="48"/>
      <c r="P505" s="48"/>
      <c r="Q505" s="48"/>
      <c r="R505" s="48"/>
    </row>
    <row r="506" spans="1:18" ht="75" customHeight="1" x14ac:dyDescent="0.25">
      <c r="A506" s="233" t="s">
        <v>269</v>
      </c>
      <c r="B506" s="242" t="s">
        <v>269</v>
      </c>
      <c r="C506" s="242" t="s">
        <v>37</v>
      </c>
      <c r="D506" s="233" t="s">
        <v>270</v>
      </c>
      <c r="E506" s="25" t="s">
        <v>272</v>
      </c>
      <c r="F506" s="245" t="s">
        <v>322</v>
      </c>
      <c r="G506" s="245"/>
      <c r="H506" s="238"/>
      <c r="I506" s="261"/>
      <c r="J506" s="245"/>
      <c r="K506" s="50" t="s">
        <v>640</v>
      </c>
      <c r="L506" s="51" t="s">
        <v>729</v>
      </c>
      <c r="M506" s="48"/>
      <c r="N506" s="48"/>
      <c r="O506" s="48"/>
      <c r="P506" s="48"/>
      <c r="Q506" s="48"/>
      <c r="R506" s="48"/>
    </row>
    <row r="507" spans="1:18" ht="78" customHeight="1" x14ac:dyDescent="0.25">
      <c r="A507" s="236"/>
      <c r="B507" s="242"/>
      <c r="C507" s="242"/>
      <c r="D507" s="236"/>
      <c r="E507" s="25" t="s">
        <v>273</v>
      </c>
      <c r="F507" s="241"/>
      <c r="G507" s="241"/>
      <c r="H507" s="238"/>
      <c r="I507" s="261"/>
      <c r="J507" s="241"/>
      <c r="K507" s="50" t="s">
        <v>641</v>
      </c>
      <c r="L507" s="51" t="s">
        <v>730</v>
      </c>
      <c r="M507" s="48"/>
      <c r="N507" s="48"/>
      <c r="O507" s="48"/>
      <c r="P507" s="48"/>
      <c r="Q507" s="48"/>
      <c r="R507" s="48"/>
    </row>
    <row r="508" spans="1:18" ht="74.25" customHeight="1" x14ac:dyDescent="0.25">
      <c r="A508" s="236"/>
      <c r="B508" s="242"/>
      <c r="C508" s="242"/>
      <c r="D508" s="236"/>
      <c r="E508" s="25" t="s">
        <v>274</v>
      </c>
      <c r="F508" s="241"/>
      <c r="G508" s="241"/>
      <c r="H508" s="238"/>
      <c r="I508" s="261"/>
      <c r="J508" s="241"/>
      <c r="K508" s="50" t="s">
        <v>642</v>
      </c>
      <c r="L508" s="51" t="s">
        <v>732</v>
      </c>
      <c r="M508" s="48"/>
      <c r="N508" s="48"/>
      <c r="O508" s="48"/>
      <c r="P508" s="48"/>
      <c r="Q508" s="48"/>
      <c r="R508" s="48"/>
    </row>
    <row r="509" spans="1:18" ht="96" customHeight="1" x14ac:dyDescent="0.25">
      <c r="A509" s="236"/>
      <c r="B509" s="242"/>
      <c r="C509" s="242"/>
      <c r="D509" s="236"/>
      <c r="E509" s="25" t="s">
        <v>275</v>
      </c>
      <c r="F509" s="241"/>
      <c r="G509" s="241"/>
      <c r="H509" s="238"/>
      <c r="I509" s="261"/>
      <c r="J509" s="241"/>
      <c r="K509" s="50" t="s">
        <v>643</v>
      </c>
      <c r="L509" s="51" t="s">
        <v>731</v>
      </c>
      <c r="M509" s="48"/>
      <c r="N509" s="48"/>
      <c r="O509" s="48"/>
      <c r="P509" s="48"/>
      <c r="Q509" s="48"/>
      <c r="R509" s="48"/>
    </row>
    <row r="510" spans="1:18" ht="54.75" customHeight="1" x14ac:dyDescent="0.25">
      <c r="A510" s="236"/>
      <c r="B510" s="242"/>
      <c r="C510" s="242"/>
      <c r="D510" s="236"/>
      <c r="E510" s="26" t="s">
        <v>276</v>
      </c>
      <c r="F510" s="241"/>
      <c r="G510" s="241"/>
      <c r="H510" s="238"/>
      <c r="I510" s="261"/>
      <c r="J510" s="241"/>
      <c r="K510" s="50" t="s">
        <v>644</v>
      </c>
      <c r="L510" s="51" t="s">
        <v>733</v>
      </c>
      <c r="M510" s="48"/>
      <c r="N510" s="48"/>
      <c r="O510" s="48"/>
      <c r="P510" s="48"/>
      <c r="Q510" s="48"/>
      <c r="R510" s="48"/>
    </row>
    <row r="511" spans="1:18" ht="96" customHeight="1" x14ac:dyDescent="0.25">
      <c r="A511" s="236"/>
      <c r="B511" s="242"/>
      <c r="C511" s="242"/>
      <c r="D511" s="236"/>
      <c r="E511" s="25"/>
      <c r="F511" s="241"/>
      <c r="G511" s="241"/>
      <c r="H511" s="238"/>
      <c r="I511" s="261"/>
      <c r="J511" s="241"/>
      <c r="K511" s="50" t="s">
        <v>645</v>
      </c>
      <c r="L511" s="51" t="s">
        <v>734</v>
      </c>
      <c r="M511" s="48"/>
      <c r="N511" s="48"/>
      <c r="O511" s="48"/>
      <c r="P511" s="48"/>
      <c r="Q511" s="48"/>
      <c r="R511" s="48"/>
    </row>
    <row r="512" spans="1:18" ht="90" customHeight="1" x14ac:dyDescent="0.25">
      <c r="A512" s="236"/>
      <c r="B512" s="242"/>
      <c r="C512" s="242"/>
      <c r="D512" s="236"/>
      <c r="E512" s="25"/>
      <c r="F512" s="241"/>
      <c r="G512" s="241"/>
      <c r="H512" s="238"/>
      <c r="I512" s="261"/>
      <c r="J512" s="241"/>
      <c r="K512" s="50" t="s">
        <v>489</v>
      </c>
      <c r="L512" s="51" t="s">
        <v>735</v>
      </c>
      <c r="M512" s="48"/>
      <c r="N512" s="48"/>
      <c r="O512" s="48"/>
      <c r="P512" s="48"/>
      <c r="Q512" s="48"/>
      <c r="R512" s="48"/>
    </row>
    <row r="513" spans="1:18" ht="90" customHeight="1" x14ac:dyDescent="0.25">
      <c r="A513" s="236"/>
      <c r="B513" s="242"/>
      <c r="C513" s="242"/>
      <c r="D513" s="236"/>
      <c r="E513" s="25"/>
      <c r="F513" s="241"/>
      <c r="G513" s="241"/>
      <c r="H513" s="238"/>
      <c r="I513" s="261"/>
      <c r="J513" s="241"/>
      <c r="K513" s="50" t="s">
        <v>490</v>
      </c>
      <c r="L513" s="51" t="s">
        <v>736</v>
      </c>
      <c r="M513" s="48"/>
      <c r="N513" s="48"/>
      <c r="O513" s="48"/>
      <c r="P513" s="48"/>
      <c r="Q513" s="48"/>
      <c r="R513" s="48"/>
    </row>
    <row r="514" spans="1:18" ht="87" customHeight="1" x14ac:dyDescent="0.25">
      <c r="A514" s="236"/>
      <c r="B514" s="242"/>
      <c r="C514" s="242"/>
      <c r="D514" s="236"/>
      <c r="E514" s="25"/>
      <c r="F514" s="241"/>
      <c r="G514" s="241"/>
      <c r="H514" s="238"/>
      <c r="I514" s="261"/>
      <c r="J514" s="241"/>
      <c r="K514" s="50" t="s">
        <v>491</v>
      </c>
      <c r="L514" s="51" t="s">
        <v>737</v>
      </c>
      <c r="M514" s="48"/>
      <c r="N514" s="48"/>
      <c r="O514" s="48"/>
      <c r="P514" s="48"/>
      <c r="Q514" s="48"/>
      <c r="R514" s="48"/>
    </row>
    <row r="515" spans="1:18" ht="69" customHeight="1" x14ac:dyDescent="0.25">
      <c r="A515" s="236"/>
      <c r="B515" s="242"/>
      <c r="C515" s="242"/>
      <c r="D515" s="236"/>
      <c r="E515" s="25"/>
      <c r="F515" s="241"/>
      <c r="G515" s="241"/>
      <c r="H515" s="238"/>
      <c r="I515" s="261"/>
      <c r="J515" s="241"/>
      <c r="K515" s="50" t="s">
        <v>492</v>
      </c>
      <c r="L515" s="51" t="s">
        <v>738</v>
      </c>
      <c r="M515" s="48"/>
      <c r="N515" s="48"/>
      <c r="O515" s="48"/>
      <c r="P515" s="48"/>
      <c r="Q515" s="48"/>
      <c r="R515" s="48"/>
    </row>
    <row r="516" spans="1:18" ht="69.75" customHeight="1" x14ac:dyDescent="0.25">
      <c r="A516" s="236"/>
      <c r="B516" s="242"/>
      <c r="C516" s="242"/>
      <c r="D516" s="236"/>
      <c r="E516" s="25"/>
      <c r="F516" s="241"/>
      <c r="G516" s="241"/>
      <c r="H516" s="238"/>
      <c r="I516" s="261"/>
      <c r="J516" s="241"/>
      <c r="K516" s="50" t="s">
        <v>493</v>
      </c>
      <c r="L516" s="51" t="s">
        <v>739</v>
      </c>
      <c r="M516" s="48"/>
      <c r="N516" s="48"/>
      <c r="O516" s="48"/>
      <c r="P516" s="48"/>
      <c r="Q516" s="48"/>
      <c r="R516" s="48"/>
    </row>
    <row r="517" spans="1:18" ht="105" customHeight="1" x14ac:dyDescent="0.25">
      <c r="A517" s="236"/>
      <c r="B517" s="242"/>
      <c r="C517" s="242"/>
      <c r="D517" s="236"/>
      <c r="E517" s="25"/>
      <c r="F517" s="241"/>
      <c r="G517" s="241"/>
      <c r="H517" s="238"/>
      <c r="I517" s="261"/>
      <c r="J517" s="241"/>
      <c r="K517" s="50" t="s">
        <v>494</v>
      </c>
      <c r="L517" s="51" t="s">
        <v>740</v>
      </c>
      <c r="M517" s="48"/>
      <c r="N517" s="48"/>
      <c r="O517" s="48"/>
      <c r="P517" s="48"/>
      <c r="Q517" s="48"/>
      <c r="R517" s="48"/>
    </row>
    <row r="518" spans="1:18" ht="99" customHeight="1" x14ac:dyDescent="0.25">
      <c r="A518" s="236"/>
      <c r="B518" s="242"/>
      <c r="C518" s="242"/>
      <c r="D518" s="236"/>
      <c r="E518" s="25"/>
      <c r="F518" s="241"/>
      <c r="G518" s="241"/>
      <c r="H518" s="238"/>
      <c r="I518" s="261"/>
      <c r="J518" s="241"/>
      <c r="K518" s="50" t="s">
        <v>495</v>
      </c>
      <c r="L518" s="51" t="s">
        <v>741</v>
      </c>
      <c r="M518" s="48"/>
      <c r="N518" s="48"/>
      <c r="O518" s="48"/>
      <c r="P518" s="48"/>
      <c r="Q518" s="48"/>
      <c r="R518" s="48"/>
    </row>
    <row r="519" spans="1:18" ht="90" customHeight="1" x14ac:dyDescent="0.25">
      <c r="A519" s="236"/>
      <c r="B519" s="250"/>
      <c r="C519" s="250"/>
      <c r="D519" s="236"/>
      <c r="E519" s="25"/>
      <c r="F519" s="241"/>
      <c r="G519" s="241"/>
      <c r="H519" s="238"/>
      <c r="I519" s="261"/>
      <c r="J519" s="241"/>
      <c r="K519" s="50" t="s">
        <v>496</v>
      </c>
      <c r="L519" s="13" t="s">
        <v>964</v>
      </c>
      <c r="M519" s="48"/>
      <c r="N519" s="48"/>
      <c r="O519" s="48"/>
      <c r="P519" s="48"/>
      <c r="Q519" s="48"/>
      <c r="R519" s="48"/>
    </row>
    <row r="520" spans="1:18" ht="90" customHeight="1" x14ac:dyDescent="0.25">
      <c r="A520" s="236"/>
      <c r="B520" s="250"/>
      <c r="C520" s="250"/>
      <c r="D520" s="236"/>
      <c r="E520" s="25"/>
      <c r="F520" s="241"/>
      <c r="G520" s="241"/>
      <c r="H520" s="238"/>
      <c r="I520" s="261"/>
      <c r="J520" s="241"/>
      <c r="K520" s="50" t="s">
        <v>497</v>
      </c>
      <c r="L520" s="53" t="s">
        <v>742</v>
      </c>
      <c r="M520" s="48"/>
      <c r="N520" s="48"/>
      <c r="O520" s="48"/>
      <c r="P520" s="48"/>
      <c r="Q520" s="48"/>
      <c r="R520" s="48"/>
    </row>
    <row r="521" spans="1:18" ht="86.25" customHeight="1" x14ac:dyDescent="0.25">
      <c r="A521" s="236"/>
      <c r="B521" s="250"/>
      <c r="C521" s="250"/>
      <c r="D521" s="236"/>
      <c r="E521" s="25"/>
      <c r="F521" s="241"/>
      <c r="G521" s="241"/>
      <c r="H521" s="238"/>
      <c r="I521" s="261"/>
      <c r="J521" s="241"/>
      <c r="K521" s="50" t="s">
        <v>435</v>
      </c>
      <c r="L521" s="53" t="s">
        <v>743</v>
      </c>
      <c r="M521" s="48"/>
      <c r="N521" s="48"/>
      <c r="O521" s="48"/>
      <c r="P521" s="48"/>
      <c r="Q521" s="48"/>
      <c r="R521" s="48"/>
    </row>
    <row r="522" spans="1:18" ht="42" customHeight="1" x14ac:dyDescent="0.25">
      <c r="A522" s="236"/>
      <c r="B522" s="250"/>
      <c r="C522" s="250"/>
      <c r="D522" s="236"/>
      <c r="E522" s="25"/>
      <c r="F522" s="241"/>
      <c r="G522" s="241"/>
      <c r="H522" s="238"/>
      <c r="I522" s="261"/>
      <c r="J522" s="241"/>
      <c r="K522" s="50" t="s">
        <v>483</v>
      </c>
      <c r="L522" s="53" t="s">
        <v>744</v>
      </c>
      <c r="M522" s="48"/>
      <c r="N522" s="48"/>
      <c r="O522" s="48"/>
      <c r="P522" s="48"/>
      <c r="Q522" s="48"/>
      <c r="R522" s="48"/>
    </row>
    <row r="523" spans="1:18" ht="63" customHeight="1" x14ac:dyDescent="0.25">
      <c r="A523" s="236"/>
      <c r="B523" s="250"/>
      <c r="C523" s="250"/>
      <c r="D523" s="236"/>
      <c r="E523" s="25"/>
      <c r="F523" s="241"/>
      <c r="G523" s="241"/>
      <c r="H523" s="238"/>
      <c r="I523" s="261"/>
      <c r="J523" s="241"/>
      <c r="K523" s="50" t="s">
        <v>437</v>
      </c>
      <c r="L523" s="51"/>
      <c r="M523" s="48"/>
      <c r="N523" s="48"/>
      <c r="O523" s="48"/>
      <c r="P523" s="48"/>
      <c r="Q523" s="48"/>
      <c r="R523" s="48"/>
    </row>
    <row r="524" spans="1:18" ht="25.5" x14ac:dyDescent="0.25">
      <c r="A524" s="237"/>
      <c r="B524" s="250"/>
      <c r="C524" s="250"/>
      <c r="D524" s="237"/>
      <c r="E524" s="25"/>
      <c r="F524" s="246"/>
      <c r="G524" s="246"/>
      <c r="H524" s="238"/>
      <c r="I524" s="261"/>
      <c r="J524" s="246"/>
      <c r="K524" s="50" t="s">
        <v>438</v>
      </c>
      <c r="L524" s="51"/>
      <c r="M524" s="48"/>
      <c r="N524" s="48"/>
      <c r="O524" s="48"/>
      <c r="P524" s="48"/>
      <c r="Q524" s="48"/>
      <c r="R524" s="48"/>
    </row>
    <row r="525" spans="1:18" ht="87" customHeight="1" x14ac:dyDescent="0.25">
      <c r="A525" s="242" t="s">
        <v>277</v>
      </c>
      <c r="B525" s="242" t="s">
        <v>277</v>
      </c>
      <c r="C525" s="242" t="s">
        <v>278</v>
      </c>
      <c r="D525" s="242" t="s">
        <v>270</v>
      </c>
      <c r="E525" s="25" t="s">
        <v>279</v>
      </c>
      <c r="F525" s="242" t="s">
        <v>320</v>
      </c>
      <c r="G525" s="242" t="s">
        <v>321</v>
      </c>
      <c r="H525" s="238" t="s">
        <v>271</v>
      </c>
      <c r="I525" s="261"/>
      <c r="J525" s="242"/>
      <c r="K525" s="50" t="s">
        <v>646</v>
      </c>
      <c r="L525" s="51" t="s">
        <v>745</v>
      </c>
      <c r="M525" s="48"/>
      <c r="N525" s="48"/>
      <c r="O525" s="48"/>
      <c r="P525" s="48"/>
      <c r="Q525" s="48"/>
      <c r="R525" s="48"/>
    </row>
    <row r="526" spans="1:18" ht="87" customHeight="1" x14ac:dyDescent="0.25">
      <c r="A526" s="242"/>
      <c r="B526" s="242"/>
      <c r="C526" s="242"/>
      <c r="D526" s="242"/>
      <c r="E526" s="25" t="s">
        <v>280</v>
      </c>
      <c r="F526" s="242"/>
      <c r="G526" s="242"/>
      <c r="H526" s="238"/>
      <c r="I526" s="261"/>
      <c r="J526" s="242"/>
      <c r="K526" s="50" t="s">
        <v>647</v>
      </c>
      <c r="L526" s="51" t="s">
        <v>746</v>
      </c>
      <c r="M526" s="48"/>
      <c r="N526" s="48"/>
      <c r="O526" s="48"/>
      <c r="P526" s="48"/>
      <c r="Q526" s="48"/>
      <c r="R526" s="48"/>
    </row>
    <row r="527" spans="1:18" ht="101.25" customHeight="1" x14ac:dyDescent="0.25">
      <c r="A527" s="242"/>
      <c r="B527" s="242"/>
      <c r="C527" s="242"/>
      <c r="D527" s="242"/>
      <c r="E527" s="25" t="s">
        <v>281</v>
      </c>
      <c r="F527" s="242"/>
      <c r="G527" s="242"/>
      <c r="H527" s="238"/>
      <c r="I527" s="261"/>
      <c r="J527" s="242"/>
      <c r="K527" s="50" t="s">
        <v>648</v>
      </c>
      <c r="L527" s="51" t="s">
        <v>747</v>
      </c>
      <c r="M527" s="48"/>
      <c r="N527" s="48"/>
      <c r="O527" s="48"/>
      <c r="P527" s="48"/>
      <c r="Q527" s="48"/>
      <c r="R527" s="48"/>
    </row>
    <row r="528" spans="1:18" ht="95.25" customHeight="1" x14ac:dyDescent="0.25">
      <c r="A528" s="242"/>
      <c r="B528" s="242"/>
      <c r="C528" s="242"/>
      <c r="D528" s="242"/>
      <c r="E528" s="26" t="s">
        <v>276</v>
      </c>
      <c r="F528" s="242"/>
      <c r="G528" s="242"/>
      <c r="H528" s="238"/>
      <c r="I528" s="261"/>
      <c r="J528" s="242"/>
      <c r="K528" s="50" t="s">
        <v>649</v>
      </c>
      <c r="L528" s="51" t="s">
        <v>748</v>
      </c>
      <c r="M528" s="48"/>
      <c r="N528" s="48"/>
      <c r="O528" s="48"/>
      <c r="P528" s="48"/>
      <c r="Q528" s="48"/>
      <c r="R528" s="48"/>
    </row>
    <row r="529" spans="1:18" ht="95.25" customHeight="1" x14ac:dyDescent="0.25">
      <c r="A529" s="242"/>
      <c r="B529" s="242"/>
      <c r="C529" s="242"/>
      <c r="D529" s="242"/>
      <c r="E529" s="25"/>
      <c r="F529" s="242"/>
      <c r="G529" s="242"/>
      <c r="H529" s="238"/>
      <c r="I529" s="261"/>
      <c r="J529" s="242"/>
      <c r="K529" s="50" t="s">
        <v>650</v>
      </c>
      <c r="L529" s="51" t="s">
        <v>753</v>
      </c>
      <c r="M529" s="48"/>
      <c r="N529" s="48"/>
      <c r="O529" s="48"/>
      <c r="P529" s="48"/>
      <c r="Q529" s="48"/>
      <c r="R529" s="48"/>
    </row>
    <row r="530" spans="1:18" ht="102" customHeight="1" x14ac:dyDescent="0.25">
      <c r="A530" s="242"/>
      <c r="B530" s="242"/>
      <c r="C530" s="242"/>
      <c r="D530" s="242"/>
      <c r="E530" s="25"/>
      <c r="F530" s="242"/>
      <c r="G530" s="242"/>
      <c r="H530" s="238"/>
      <c r="I530" s="261"/>
      <c r="J530" s="242"/>
      <c r="K530" s="50" t="s">
        <v>651</v>
      </c>
      <c r="L530" s="51" t="s">
        <v>749</v>
      </c>
      <c r="M530" s="48"/>
      <c r="N530" s="48"/>
      <c r="O530" s="48"/>
      <c r="P530" s="48"/>
      <c r="Q530" s="48"/>
      <c r="R530" s="48"/>
    </row>
    <row r="531" spans="1:18" ht="101.25" customHeight="1" x14ac:dyDescent="0.25">
      <c r="A531" s="242"/>
      <c r="B531" s="242"/>
      <c r="C531" s="242"/>
      <c r="D531" s="242"/>
      <c r="E531" s="25"/>
      <c r="F531" s="242"/>
      <c r="G531" s="242"/>
      <c r="H531" s="238"/>
      <c r="I531" s="261"/>
      <c r="J531" s="242"/>
      <c r="K531" s="50" t="s">
        <v>652</v>
      </c>
      <c r="L531" s="51" t="s">
        <v>750</v>
      </c>
      <c r="M531" s="48"/>
      <c r="N531" s="48"/>
      <c r="O531" s="48"/>
      <c r="P531" s="48"/>
      <c r="Q531" s="48"/>
      <c r="R531" s="48"/>
    </row>
    <row r="532" spans="1:18" ht="63" customHeight="1" x14ac:dyDescent="0.25">
      <c r="A532" s="242"/>
      <c r="B532" s="242"/>
      <c r="C532" s="242"/>
      <c r="D532" s="242"/>
      <c r="E532" s="25"/>
      <c r="F532" s="242"/>
      <c r="G532" s="242"/>
      <c r="H532" s="238"/>
      <c r="I532" s="261"/>
      <c r="J532" s="242"/>
      <c r="K532" s="50" t="s">
        <v>653</v>
      </c>
      <c r="L532" s="51" t="s">
        <v>751</v>
      </c>
      <c r="M532" s="48"/>
      <c r="N532" s="48"/>
      <c r="O532" s="48"/>
      <c r="P532" s="48"/>
      <c r="Q532" s="48"/>
      <c r="R532" s="48"/>
    </row>
    <row r="533" spans="1:18" ht="76.5" x14ac:dyDescent="0.25">
      <c r="A533" s="242"/>
      <c r="B533" s="242"/>
      <c r="C533" s="242"/>
      <c r="D533" s="242"/>
      <c r="E533" s="37"/>
      <c r="F533" s="242"/>
      <c r="G533" s="242"/>
      <c r="H533" s="238"/>
      <c r="I533" s="261"/>
      <c r="J533" s="242"/>
      <c r="K533" s="50" t="s">
        <v>654</v>
      </c>
      <c r="L533" s="51" t="s">
        <v>752</v>
      </c>
      <c r="M533" s="48"/>
      <c r="N533" s="48"/>
      <c r="O533" s="48"/>
      <c r="P533" s="48"/>
      <c r="Q533" s="48"/>
      <c r="R533" s="48"/>
    </row>
    <row r="534" spans="1:18" ht="63.75" x14ac:dyDescent="0.25">
      <c r="A534" s="242"/>
      <c r="B534" s="242"/>
      <c r="C534" s="242"/>
      <c r="D534" s="242"/>
      <c r="E534" s="37"/>
      <c r="F534" s="242"/>
      <c r="G534" s="242"/>
      <c r="H534" s="238"/>
      <c r="I534" s="261"/>
      <c r="J534" s="242"/>
      <c r="K534" s="50" t="s">
        <v>435</v>
      </c>
      <c r="L534" s="51" t="s">
        <v>754</v>
      </c>
      <c r="M534" s="48"/>
      <c r="N534" s="48"/>
      <c r="O534" s="48"/>
      <c r="P534" s="48"/>
      <c r="Q534" s="48"/>
      <c r="R534" s="48"/>
    </row>
    <row r="535" spans="1:18" ht="51" x14ac:dyDescent="0.25">
      <c r="A535" s="242"/>
      <c r="B535" s="242"/>
      <c r="C535" s="242"/>
      <c r="D535" s="242"/>
      <c r="E535" s="37"/>
      <c r="F535" s="242"/>
      <c r="G535" s="242"/>
      <c r="H535" s="238"/>
      <c r="I535" s="261"/>
      <c r="J535" s="242"/>
      <c r="K535" s="50" t="s">
        <v>483</v>
      </c>
      <c r="L535" s="51" t="s">
        <v>755</v>
      </c>
      <c r="M535" s="48"/>
      <c r="N535" s="48"/>
      <c r="O535" s="48"/>
      <c r="P535" s="48"/>
      <c r="Q535" s="48"/>
      <c r="R535" s="48"/>
    </row>
    <row r="536" spans="1:18" ht="63.75" x14ac:dyDescent="0.25">
      <c r="A536" s="242"/>
      <c r="B536" s="242"/>
      <c r="C536" s="242"/>
      <c r="D536" s="242"/>
      <c r="E536" s="37"/>
      <c r="F536" s="242"/>
      <c r="G536" s="242"/>
      <c r="H536" s="238"/>
      <c r="I536" s="261"/>
      <c r="J536" s="242"/>
      <c r="K536" s="50" t="s">
        <v>655</v>
      </c>
      <c r="L536" s="51" t="s">
        <v>756</v>
      </c>
      <c r="M536" s="48"/>
      <c r="N536" s="48"/>
      <c r="O536" s="48"/>
      <c r="P536" s="48"/>
      <c r="Q536" s="48"/>
      <c r="R536" s="48"/>
    </row>
    <row r="537" spans="1:18" ht="63.75" customHeight="1" x14ac:dyDescent="0.25">
      <c r="A537" s="242"/>
      <c r="B537" s="242"/>
      <c r="C537" s="242"/>
      <c r="D537" s="242"/>
      <c r="E537" s="37"/>
      <c r="F537" s="242"/>
      <c r="G537" s="242"/>
      <c r="H537" s="238"/>
      <c r="I537" s="261"/>
      <c r="J537" s="242"/>
      <c r="K537" s="50" t="s">
        <v>438</v>
      </c>
      <c r="L537" s="51" t="s">
        <v>757</v>
      </c>
      <c r="M537" s="48"/>
      <c r="N537" s="48"/>
      <c r="O537" s="48"/>
      <c r="P537" s="48"/>
      <c r="Q537" s="48"/>
      <c r="R537" s="48"/>
    </row>
    <row r="538" spans="1:18" ht="63.75" customHeight="1" x14ac:dyDescent="0.25">
      <c r="A538" s="242"/>
      <c r="B538" s="242"/>
      <c r="C538" s="242"/>
      <c r="D538" s="242"/>
      <c r="E538" s="59"/>
      <c r="F538" s="242"/>
      <c r="G538" s="242"/>
      <c r="H538" s="60"/>
      <c r="I538" s="60"/>
      <c r="J538" s="242"/>
      <c r="K538" s="50"/>
      <c r="L538" s="13" t="s">
        <v>758</v>
      </c>
      <c r="M538" s="48"/>
      <c r="N538" s="48"/>
      <c r="O538" s="48"/>
      <c r="P538" s="48"/>
      <c r="Q538" s="48"/>
      <c r="R538" s="48"/>
    </row>
    <row r="539" spans="1:18" ht="63.75" customHeight="1" x14ac:dyDescent="0.25">
      <c r="A539" s="242"/>
      <c r="B539" s="242"/>
      <c r="C539" s="242"/>
      <c r="D539" s="242"/>
      <c r="E539" s="59"/>
      <c r="F539" s="242"/>
      <c r="G539" s="242"/>
      <c r="H539" s="60"/>
      <c r="I539" s="60"/>
      <c r="J539" s="242"/>
      <c r="K539" s="50"/>
      <c r="L539" s="67" t="s">
        <v>877</v>
      </c>
      <c r="M539" s="48"/>
      <c r="N539" s="48"/>
      <c r="O539" s="48"/>
      <c r="P539" s="48"/>
      <c r="Q539" s="48"/>
      <c r="R539" s="48"/>
    </row>
    <row r="540" spans="1:18" ht="63.75" customHeight="1" x14ac:dyDescent="0.25">
      <c r="A540" s="242"/>
      <c r="B540" s="242"/>
      <c r="C540" s="242"/>
      <c r="D540" s="242"/>
      <c r="E540" s="59"/>
      <c r="F540" s="242"/>
      <c r="G540" s="242"/>
      <c r="H540" s="60"/>
      <c r="I540" s="60"/>
      <c r="J540" s="242"/>
      <c r="K540" s="50"/>
      <c r="L540" s="67" t="s">
        <v>879</v>
      </c>
      <c r="M540" s="48"/>
      <c r="N540" s="48"/>
      <c r="O540" s="48"/>
      <c r="P540" s="48"/>
      <c r="Q540" s="48"/>
      <c r="R540" s="48"/>
    </row>
    <row r="541" spans="1:18" ht="63.75" customHeight="1" x14ac:dyDescent="0.25">
      <c r="A541" s="242"/>
      <c r="B541" s="242"/>
      <c r="C541" s="242"/>
      <c r="D541" s="242"/>
      <c r="E541" s="59"/>
      <c r="F541" s="242"/>
      <c r="G541" s="242"/>
      <c r="H541" s="60"/>
      <c r="I541" s="60"/>
      <c r="J541" s="242"/>
      <c r="K541" s="50"/>
      <c r="L541" s="67" t="s">
        <v>723</v>
      </c>
      <c r="M541" s="48"/>
      <c r="N541" s="48"/>
      <c r="O541" s="48"/>
      <c r="P541" s="48"/>
      <c r="Q541" s="48"/>
      <c r="R541" s="48"/>
    </row>
    <row r="542" spans="1:18" ht="63.75" customHeight="1" x14ac:dyDescent="0.25">
      <c r="A542" s="242"/>
      <c r="B542" s="242"/>
      <c r="C542" s="242"/>
      <c r="D542" s="242"/>
      <c r="E542" s="59"/>
      <c r="F542" s="242"/>
      <c r="G542" s="242"/>
      <c r="H542" s="60"/>
      <c r="I542" s="60"/>
      <c r="J542" s="242"/>
      <c r="K542" s="50"/>
      <c r="L542" s="67" t="s">
        <v>744</v>
      </c>
      <c r="M542" s="48"/>
      <c r="N542" s="48"/>
      <c r="O542" s="48"/>
      <c r="P542" s="48"/>
      <c r="Q542" s="48"/>
      <c r="R542" s="48"/>
    </row>
    <row r="543" spans="1:18" ht="25.5" x14ac:dyDescent="0.25">
      <c r="A543" s="242"/>
      <c r="B543" s="242"/>
      <c r="C543" s="242"/>
      <c r="D543" s="242"/>
      <c r="E543" s="54"/>
      <c r="F543" s="242"/>
      <c r="G543" s="242"/>
      <c r="J543" s="242"/>
      <c r="K543" s="50"/>
      <c r="L543" s="67" t="s">
        <v>724</v>
      </c>
    </row>
  </sheetData>
  <mergeCells count="243">
    <mergeCell ref="C353:C355"/>
    <mergeCell ref="B498:B505"/>
    <mergeCell ref="B479:B497"/>
    <mergeCell ref="C479:C497"/>
    <mergeCell ref="C498:C505"/>
    <mergeCell ref="J525:J543"/>
    <mergeCell ref="C519:C524"/>
    <mergeCell ref="C506:C518"/>
    <mergeCell ref="B506:B518"/>
    <mergeCell ref="B519:B524"/>
    <mergeCell ref="F387:F478"/>
    <mergeCell ref="B436:B449"/>
    <mergeCell ref="C436:C449"/>
    <mergeCell ref="D436:D449"/>
    <mergeCell ref="D460:D478"/>
    <mergeCell ref="B432:B435"/>
    <mergeCell ref="C432:C435"/>
    <mergeCell ref="D432:D435"/>
    <mergeCell ref="B460:B470"/>
    <mergeCell ref="C460:C470"/>
    <mergeCell ref="C471:C478"/>
    <mergeCell ref="D333:D355"/>
    <mergeCell ref="J356:J371"/>
    <mergeCell ref="J372:J386"/>
    <mergeCell ref="A525:A543"/>
    <mergeCell ref="B525:B543"/>
    <mergeCell ref="C525:C543"/>
    <mergeCell ref="D525:D543"/>
    <mergeCell ref="F525:F543"/>
    <mergeCell ref="J506:J524"/>
    <mergeCell ref="G525:G543"/>
    <mergeCell ref="N3:N5"/>
    <mergeCell ref="J3:J54"/>
    <mergeCell ref="J55:J78"/>
    <mergeCell ref="J327:J355"/>
    <mergeCell ref="J387:J478"/>
    <mergeCell ref="J479:J505"/>
    <mergeCell ref="G311:G326"/>
    <mergeCell ref="G327:G355"/>
    <mergeCell ref="G356:G371"/>
    <mergeCell ref="G372:G386"/>
    <mergeCell ref="G387:G478"/>
    <mergeCell ref="G479:G505"/>
    <mergeCell ref="G103:G118"/>
    <mergeCell ref="G119:G135"/>
    <mergeCell ref="G136:G172"/>
    <mergeCell ref="G173:G210"/>
    <mergeCell ref="G211:G266"/>
    <mergeCell ref="J136:J172"/>
    <mergeCell ref="J211:J266"/>
    <mergeCell ref="J267:J310"/>
    <mergeCell ref="J311:J326"/>
    <mergeCell ref="I460:I478"/>
    <mergeCell ref="I479:I480"/>
    <mergeCell ref="I372:I386"/>
    <mergeCell ref="I413:I431"/>
    <mergeCell ref="I432:I435"/>
    <mergeCell ref="I436:I449"/>
    <mergeCell ref="I450:I459"/>
    <mergeCell ref="I267:I310"/>
    <mergeCell ref="I311:I326"/>
    <mergeCell ref="I34:I37"/>
    <mergeCell ref="I38:I54"/>
    <mergeCell ref="I55:I58"/>
    <mergeCell ref="I59:I78"/>
    <mergeCell ref="H479:H505"/>
    <mergeCell ref="G3:G54"/>
    <mergeCell ref="G55:G78"/>
    <mergeCell ref="G79:G102"/>
    <mergeCell ref="C450:C459"/>
    <mergeCell ref="D450:D459"/>
    <mergeCell ref="F356:F371"/>
    <mergeCell ref="F173:F210"/>
    <mergeCell ref="F119:F135"/>
    <mergeCell ref="F79:F102"/>
    <mergeCell ref="C413:C431"/>
    <mergeCell ref="D413:D431"/>
    <mergeCell ref="C79:C94"/>
    <mergeCell ref="C95:C102"/>
    <mergeCell ref="C311:C317"/>
    <mergeCell ref="C318:C326"/>
    <mergeCell ref="C356:C366"/>
    <mergeCell ref="I327:I332"/>
    <mergeCell ref="I333:I355"/>
    <mergeCell ref="I356:I371"/>
    <mergeCell ref="I79:I102"/>
    <mergeCell ref="I103:I118"/>
    <mergeCell ref="I119:I135"/>
    <mergeCell ref="I136:I172"/>
    <mergeCell ref="I173:I210"/>
    <mergeCell ref="I211:I266"/>
    <mergeCell ref="J173:J210"/>
    <mergeCell ref="H525:H537"/>
    <mergeCell ref="H450:H459"/>
    <mergeCell ref="H432:H435"/>
    <mergeCell ref="H356:H371"/>
    <mergeCell ref="H327:H332"/>
    <mergeCell ref="H173:H210"/>
    <mergeCell ref="H119:H135"/>
    <mergeCell ref="H79:H102"/>
    <mergeCell ref="H413:H431"/>
    <mergeCell ref="H387:H401"/>
    <mergeCell ref="I506:I524"/>
    <mergeCell ref="I525:I537"/>
    <mergeCell ref="J79:J102"/>
    <mergeCell ref="J103:J118"/>
    <mergeCell ref="J119:J135"/>
    <mergeCell ref="I387:I401"/>
    <mergeCell ref="I402:I412"/>
    <mergeCell ref="A387:A478"/>
    <mergeCell ref="A1:R1"/>
    <mergeCell ref="I3:I21"/>
    <mergeCell ref="I22:I28"/>
    <mergeCell ref="I29:I33"/>
    <mergeCell ref="F479:F505"/>
    <mergeCell ref="A506:A524"/>
    <mergeCell ref="D506:D524"/>
    <mergeCell ref="F506:F524"/>
    <mergeCell ref="H506:H524"/>
    <mergeCell ref="G506:G524"/>
    <mergeCell ref="H460:H478"/>
    <mergeCell ref="A479:A505"/>
    <mergeCell ref="D479:D505"/>
    <mergeCell ref="H436:H449"/>
    <mergeCell ref="B450:B459"/>
    <mergeCell ref="B413:B431"/>
    <mergeCell ref="B402:B412"/>
    <mergeCell ref="C402:C412"/>
    <mergeCell ref="D402:D412"/>
    <mergeCell ref="H402:H412"/>
    <mergeCell ref="B387:B401"/>
    <mergeCell ref="C387:C401"/>
    <mergeCell ref="D387:D401"/>
    <mergeCell ref="A372:A386"/>
    <mergeCell ref="D372:D386"/>
    <mergeCell ref="F372:F386"/>
    <mergeCell ref="H372:H386"/>
    <mergeCell ref="A356:A371"/>
    <mergeCell ref="D356:D371"/>
    <mergeCell ref="B356:B366"/>
    <mergeCell ref="B367:B371"/>
    <mergeCell ref="C367:C371"/>
    <mergeCell ref="B372:B381"/>
    <mergeCell ref="C372:C381"/>
    <mergeCell ref="A327:A355"/>
    <mergeCell ref="B327:B332"/>
    <mergeCell ref="C327:C332"/>
    <mergeCell ref="D327:D332"/>
    <mergeCell ref="H267:H310"/>
    <mergeCell ref="F267:F310"/>
    <mergeCell ref="A311:A326"/>
    <mergeCell ref="D311:D326"/>
    <mergeCell ref="F311:F326"/>
    <mergeCell ref="H311:H326"/>
    <mergeCell ref="A267:A310"/>
    <mergeCell ref="D267:D310"/>
    <mergeCell ref="F327:F355"/>
    <mergeCell ref="B311:B317"/>
    <mergeCell ref="B318:B326"/>
    <mergeCell ref="B353:B355"/>
    <mergeCell ref="B333:B352"/>
    <mergeCell ref="B301:B310"/>
    <mergeCell ref="B267:B300"/>
    <mergeCell ref="C267:C300"/>
    <mergeCell ref="C301:C310"/>
    <mergeCell ref="G267:G310"/>
    <mergeCell ref="H333:H355"/>
    <mergeCell ref="C333:C352"/>
    <mergeCell ref="A211:A266"/>
    <mergeCell ref="D211:D266"/>
    <mergeCell ref="F211:F266"/>
    <mergeCell ref="H211:H266"/>
    <mergeCell ref="A173:A210"/>
    <mergeCell ref="D173:D210"/>
    <mergeCell ref="B257:B266"/>
    <mergeCell ref="B211:B256"/>
    <mergeCell ref="C211:C256"/>
    <mergeCell ref="C257:C266"/>
    <mergeCell ref="B202:B210"/>
    <mergeCell ref="C202:C210"/>
    <mergeCell ref="B173:B201"/>
    <mergeCell ref="C173:C201"/>
    <mergeCell ref="A136:A172"/>
    <mergeCell ref="D136:D172"/>
    <mergeCell ref="F136:F172"/>
    <mergeCell ref="H136:H172"/>
    <mergeCell ref="A119:A135"/>
    <mergeCell ref="D119:D135"/>
    <mergeCell ref="B165:B172"/>
    <mergeCell ref="B136:B164"/>
    <mergeCell ref="C136:C164"/>
    <mergeCell ref="C165:C172"/>
    <mergeCell ref="B126:B135"/>
    <mergeCell ref="B119:B125"/>
    <mergeCell ref="C119:C125"/>
    <mergeCell ref="C126:C135"/>
    <mergeCell ref="A55:A78"/>
    <mergeCell ref="B55:B58"/>
    <mergeCell ref="C55:C58"/>
    <mergeCell ref="D55:D58"/>
    <mergeCell ref="H55:H58"/>
    <mergeCell ref="F55:F78"/>
    <mergeCell ref="A103:A118"/>
    <mergeCell ref="D103:D118"/>
    <mergeCell ref="F103:F118"/>
    <mergeCell ref="H103:H118"/>
    <mergeCell ref="A79:A102"/>
    <mergeCell ref="D79:D102"/>
    <mergeCell ref="B79:B94"/>
    <mergeCell ref="B95:B102"/>
    <mergeCell ref="B59:B70"/>
    <mergeCell ref="C59:C70"/>
    <mergeCell ref="D59:D78"/>
    <mergeCell ref="H59:H78"/>
    <mergeCell ref="B103:B107"/>
    <mergeCell ref="B108:B118"/>
    <mergeCell ref="C103:C107"/>
    <mergeCell ref="C108:C118"/>
    <mergeCell ref="B71:B78"/>
    <mergeCell ref="C71:C78"/>
    <mergeCell ref="A3:A54"/>
    <mergeCell ref="B3:B21"/>
    <mergeCell ref="C3:C21"/>
    <mergeCell ref="D3:D21"/>
    <mergeCell ref="H3:H21"/>
    <mergeCell ref="D38:D54"/>
    <mergeCell ref="H38:H54"/>
    <mergeCell ref="B34:B37"/>
    <mergeCell ref="C34:C37"/>
    <mergeCell ref="D34:D37"/>
    <mergeCell ref="H34:H37"/>
    <mergeCell ref="B29:B33"/>
    <mergeCell ref="C29:C33"/>
    <mergeCell ref="D29:D33"/>
    <mergeCell ref="H29:H33"/>
    <mergeCell ref="F3:F54"/>
    <mergeCell ref="B38:B47"/>
    <mergeCell ref="B48:B54"/>
    <mergeCell ref="C38:C47"/>
    <mergeCell ref="B22:B28"/>
    <mergeCell ref="C22:C28"/>
    <mergeCell ref="D22:D28"/>
    <mergeCell ref="H22:H28"/>
  </mergeCells>
  <pageMargins left="0.7" right="0.7" top="0.75" bottom="0.75" header="0.3" footer="0.3"/>
  <legacy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92D050"/>
  </sheetPr>
  <dimension ref="A1:M8"/>
  <sheetViews>
    <sheetView topLeftCell="A2" zoomScale="96" zoomScaleNormal="96" workbookViewId="0">
      <selection activeCell="G25" sqref="G25"/>
    </sheetView>
  </sheetViews>
  <sheetFormatPr baseColWidth="10" defaultColWidth="10.85546875" defaultRowHeight="15" x14ac:dyDescent="0.2"/>
  <cols>
    <col min="1" max="1" width="22.85546875" style="122" customWidth="1"/>
    <col min="2" max="2" width="19" style="122" bestFit="1" customWidth="1"/>
    <col min="3" max="3" width="12.7109375" style="122" customWidth="1"/>
    <col min="4" max="4" width="17.42578125" style="122" customWidth="1"/>
    <col min="5" max="5" width="21.42578125" style="122" customWidth="1"/>
    <col min="6" max="6" width="18.7109375" style="122" bestFit="1" customWidth="1"/>
    <col min="7" max="7" width="13" style="122" customWidth="1"/>
    <col min="8" max="8" width="18.140625" style="122" customWidth="1"/>
    <col min="9" max="9" width="16.140625" style="122" bestFit="1" customWidth="1"/>
    <col min="10" max="10" width="17.42578125" style="122" customWidth="1"/>
    <col min="11" max="11" width="35.7109375" style="122" customWidth="1"/>
    <col min="12" max="12" width="36.85546875" style="122" customWidth="1"/>
    <col min="13" max="13" width="34.85546875" style="122" customWidth="1"/>
    <col min="14" max="16384" width="10.85546875" style="122"/>
  </cols>
  <sheetData>
    <row r="1" spans="1:13" ht="15.75" x14ac:dyDescent="0.2">
      <c r="A1" s="103" t="s">
        <v>1076</v>
      </c>
      <c r="B1" s="287" t="str">
        <f>'[5]MATRIZ VALORACION DE RIESGO'!B7:AT7</f>
        <v>Evaluación y Control</v>
      </c>
      <c r="C1" s="287"/>
      <c r="D1" s="287"/>
      <c r="E1" s="287"/>
      <c r="F1" s="287"/>
      <c r="G1" s="287"/>
      <c r="H1" s="287"/>
      <c r="I1" s="287"/>
      <c r="J1" s="287"/>
      <c r="K1" s="287"/>
      <c r="L1" s="287"/>
    </row>
    <row r="2" spans="1:13" ht="15.75" customHeight="1" x14ac:dyDescent="0.2">
      <c r="A2" s="103" t="s">
        <v>22</v>
      </c>
      <c r="B2" s="287" t="str">
        <f>'[5]MATRIZ VALORACION DE RIESGO'!B8:AT8</f>
        <v>Verificar si los procesos se realizan conforme a lo planificado con el propósito de detectar desviaciones, establecer tendencias y generar recomendaciones para orientar las acciones de mejoramiento de la organización</v>
      </c>
      <c r="C2" s="287"/>
      <c r="D2" s="287"/>
      <c r="E2" s="287"/>
      <c r="F2" s="287"/>
      <c r="G2" s="287"/>
      <c r="H2" s="287"/>
      <c r="I2" s="287"/>
      <c r="J2" s="287"/>
      <c r="K2" s="287"/>
      <c r="L2" s="287"/>
    </row>
    <row r="3" spans="1:13" ht="15.75" customHeight="1" x14ac:dyDescent="0.2">
      <c r="A3" s="286" t="s">
        <v>1012</v>
      </c>
      <c r="B3" s="289" t="s">
        <v>1025</v>
      </c>
      <c r="C3" s="290"/>
      <c r="D3" s="291"/>
      <c r="E3" s="286" t="s">
        <v>1029</v>
      </c>
      <c r="F3" s="286" t="s">
        <v>1025</v>
      </c>
      <c r="G3" s="286"/>
      <c r="H3" s="198"/>
      <c r="I3" s="286" t="s">
        <v>1143</v>
      </c>
      <c r="J3" s="286" t="s">
        <v>1030</v>
      </c>
      <c r="K3" s="286" t="s">
        <v>1674</v>
      </c>
      <c r="L3" s="286" t="s">
        <v>1378</v>
      </c>
      <c r="M3" s="286" t="s">
        <v>1675</v>
      </c>
    </row>
    <row r="4" spans="1:13" ht="31.5" x14ac:dyDescent="0.2">
      <c r="A4" s="286"/>
      <c r="B4" s="198" t="s">
        <v>1023</v>
      </c>
      <c r="C4" s="198" t="s">
        <v>1024</v>
      </c>
      <c r="D4" s="198" t="s">
        <v>1266</v>
      </c>
      <c r="E4" s="286"/>
      <c r="F4" s="198" t="s">
        <v>1023</v>
      </c>
      <c r="G4" s="198" t="s">
        <v>1024</v>
      </c>
      <c r="H4" s="198" t="s">
        <v>1266</v>
      </c>
      <c r="I4" s="286"/>
      <c r="J4" s="286"/>
      <c r="K4" s="286"/>
      <c r="L4" s="286"/>
      <c r="M4" s="286"/>
    </row>
    <row r="5" spans="1:13" ht="195" hidden="1" x14ac:dyDescent="0.2">
      <c r="A5" s="218" t="str">
        <f>'[5]MATRIZ VALORACION DE RIESGO'!A14</f>
        <v>R1</v>
      </c>
      <c r="B5" s="88">
        <f>'[5]MATRIZ VALORACION DE RIESGO'!F14</f>
        <v>4</v>
      </c>
      <c r="C5" s="88">
        <f>'[5]MATRIZ VALORACION DE RIESGO'!G14</f>
        <v>4</v>
      </c>
      <c r="D5" s="88">
        <f>'[5]MATRIZ VALORACION DE RIESGO'!H14</f>
        <v>0</v>
      </c>
      <c r="E5" s="91" t="str">
        <f>'[5]MATRIZ VALORACION DE RIESGO'!J14</f>
        <v>Extrema</v>
      </c>
      <c r="F5" s="88">
        <f>'[5]MATRIZ VALORACION DE RIESGO'!AQ14</f>
        <v>2</v>
      </c>
      <c r="G5" s="88">
        <f>'[5]MATRIZ VALORACION DE RIESGO'!AR14</f>
        <v>2</v>
      </c>
      <c r="H5" s="88">
        <f>'[5]MATRIZ VALORACION DE RIESGO'!AS14</f>
        <v>0</v>
      </c>
      <c r="I5" s="91" t="str">
        <f>'[5]MATRIZ VALORACION DE RIESGO'!AT14</f>
        <v>Baja</v>
      </c>
      <c r="J5" s="109" t="s">
        <v>1054</v>
      </c>
      <c r="K5" s="146" t="s">
        <v>1312</v>
      </c>
      <c r="L5" s="146" t="s">
        <v>1379</v>
      </c>
      <c r="M5" s="89"/>
    </row>
    <row r="6" spans="1:13" ht="30" hidden="1" x14ac:dyDescent="0.2">
      <c r="A6" s="218" t="str">
        <f>'[5]MATRIZ VALORACION DE RIESGO'!A16</f>
        <v>R2</v>
      </c>
      <c r="B6" s="88">
        <f>'[5]MATRIZ VALORACION DE RIESGO'!F16</f>
        <v>4</v>
      </c>
      <c r="C6" s="88">
        <f>'[5]MATRIZ VALORACION DE RIESGO'!G16</f>
        <v>4</v>
      </c>
      <c r="D6" s="88">
        <f>'[5]MATRIZ VALORACION DE RIESGO'!H16</f>
        <v>0</v>
      </c>
      <c r="E6" s="91" t="str">
        <f>'[5]MATRIZ VALORACION DE RIESGO'!J16</f>
        <v>Extrema</v>
      </c>
      <c r="F6" s="88">
        <f>'[5]MATRIZ VALORACION DE RIESGO'!AQ16</f>
        <v>2</v>
      </c>
      <c r="G6" s="88">
        <f>'[5]MATRIZ VALORACION DE RIESGO'!AR16</f>
        <v>2</v>
      </c>
      <c r="H6" s="88">
        <f>'[5]MATRIZ VALORACION DE RIESGO'!AS16</f>
        <v>0</v>
      </c>
      <c r="I6" s="91" t="str">
        <f>'[5]MATRIZ VALORACION DE RIESGO'!AT16</f>
        <v>Baja</v>
      </c>
      <c r="J6" s="109" t="s">
        <v>1053</v>
      </c>
      <c r="K6" s="88"/>
      <c r="L6" s="88"/>
      <c r="M6" s="89"/>
    </row>
    <row r="7" spans="1:13" ht="30" x14ac:dyDescent="0.2">
      <c r="A7" s="218" t="str">
        <f>'[5]MATRIZ VALORACION DE RIESGO'!A19</f>
        <v>R3</v>
      </c>
      <c r="B7" s="88">
        <f>'[5]MATRIZ VALORACION DE RIESGO'!F19</f>
        <v>3</v>
      </c>
      <c r="C7" s="88">
        <f>'[5]MATRIZ VALORACION DE RIESGO'!G19</f>
        <v>0</v>
      </c>
      <c r="D7" s="88">
        <f>'[5]MATRIZ VALORACION DE RIESGO'!H19</f>
        <v>20</v>
      </c>
      <c r="E7" s="91" t="str">
        <f>'[5]MATRIZ VALORACION DE RIESGO'!J19</f>
        <v>Extrema</v>
      </c>
      <c r="F7" s="88">
        <f>'[5]MATRIZ VALORACION DE RIESGO'!AQ19</f>
        <v>2</v>
      </c>
      <c r="G7" s="88">
        <f>'[5]MATRIZ VALORACION DE RIESGO'!AR19</f>
        <v>0</v>
      </c>
      <c r="H7" s="88">
        <f>'[5]MATRIZ VALORACION DE RIESGO'!AS19</f>
        <v>10</v>
      </c>
      <c r="I7" s="91" t="str">
        <f>'[5]MATRIZ VALORACION DE RIESGO'!AT19</f>
        <v>Alto</v>
      </c>
      <c r="J7" s="109" t="s">
        <v>1053</v>
      </c>
      <c r="K7" s="88"/>
      <c r="L7" s="88"/>
      <c r="M7" s="89"/>
    </row>
    <row r="8" spans="1:13" ht="30" x14ac:dyDescent="0.2">
      <c r="A8" s="218" t="str">
        <f>'[5]MATRIZ VALORACION DE RIESGO'!A21</f>
        <v>R4</v>
      </c>
      <c r="B8" s="88">
        <f>'[5]MATRIZ VALORACION DE RIESGO'!F21</f>
        <v>3</v>
      </c>
      <c r="C8" s="88">
        <f>'[5]MATRIZ VALORACION DE RIESGO'!G21</f>
        <v>0</v>
      </c>
      <c r="D8" s="88">
        <f>'[5]MATRIZ VALORACION DE RIESGO'!H21</f>
        <v>20</v>
      </c>
      <c r="E8" s="91" t="str">
        <f>'[5]MATRIZ VALORACION DE RIESGO'!J21</f>
        <v>Extrema</v>
      </c>
      <c r="F8" s="88">
        <f>'[5]MATRIZ VALORACION DE RIESGO'!AQ21</f>
        <v>2</v>
      </c>
      <c r="G8" s="88">
        <f>'[5]MATRIZ VALORACION DE RIESGO'!AR21</f>
        <v>0</v>
      </c>
      <c r="H8" s="88">
        <f>'[5]MATRIZ VALORACION DE RIESGO'!AS21</f>
        <v>10</v>
      </c>
      <c r="I8" s="91" t="str">
        <f>'[5]MATRIZ VALORACION DE RIESGO'!AT21</f>
        <v>Alto</v>
      </c>
      <c r="J8" s="109" t="s">
        <v>1053</v>
      </c>
      <c r="K8" s="88"/>
      <c r="L8" s="88"/>
      <c r="M8" s="89"/>
    </row>
  </sheetData>
  <autoFilter ref="A4:M8">
    <filterColumn colId="3">
      <filters>
        <filter val="20"/>
      </filters>
    </filterColumn>
  </autoFilter>
  <mergeCells count="11">
    <mergeCell ref="M3:M4"/>
    <mergeCell ref="B1:L1"/>
    <mergeCell ref="B2:L2"/>
    <mergeCell ref="A3:A4"/>
    <mergeCell ref="B3:D3"/>
    <mergeCell ref="E3:E4"/>
    <mergeCell ref="F3:G3"/>
    <mergeCell ref="I3:I4"/>
    <mergeCell ref="J3:J4"/>
    <mergeCell ref="K3:K4"/>
    <mergeCell ref="L3:L4"/>
  </mergeCells>
  <conditionalFormatting sqref="E5:E8">
    <cfRule type="containsText" dxfId="7223" priority="23" operator="containsText" text="Medio-Alto">
      <formula>NOT(ISERROR(SEARCH("Medio-Alto",E5)))</formula>
    </cfRule>
    <cfRule type="containsText" dxfId="7222" priority="24" operator="containsText" text="Medio">
      <formula>NOT(ISERROR(SEARCH("Medio",E5)))</formula>
    </cfRule>
    <cfRule type="containsText" dxfId="7221" priority="25" operator="containsText" text="Bajo">
      <formula>NOT(ISERROR(SEARCH("Bajo",E5)))</formula>
    </cfRule>
    <cfRule type="containsText" dxfId="7220" priority="26" operator="containsText" text="Alto">
      <formula>NOT(ISERROR(SEARCH("Alto",E5)))</formula>
    </cfRule>
  </conditionalFormatting>
  <conditionalFormatting sqref="E5:E8">
    <cfRule type="containsText" dxfId="7219" priority="19" operator="containsText" text="Bajo">
      <formula>NOT(ISERROR(SEARCH("Bajo",E5)))</formula>
    </cfRule>
    <cfRule type="containsText" dxfId="7218" priority="20" operator="containsText" text="Medio-Alto">
      <formula>NOT(ISERROR(SEARCH("Medio-Alto",E5)))</formula>
    </cfRule>
    <cfRule type="containsText" dxfId="7217" priority="21" operator="containsText" text="Medio">
      <formula>NOT(ISERROR(SEARCH("Medio",E5)))</formula>
    </cfRule>
    <cfRule type="containsText" dxfId="7216" priority="22" operator="containsText" text="Alto">
      <formula>NOT(ISERROR(SEARCH("Alto",E5)))</formula>
    </cfRule>
  </conditionalFormatting>
  <conditionalFormatting sqref="E5:E8">
    <cfRule type="containsText" dxfId="7215" priority="14" operator="containsText" text="Baja">
      <formula>NOT(ISERROR(SEARCH("Baja",E5)))</formula>
    </cfRule>
    <cfRule type="containsText" dxfId="7214" priority="15" operator="containsText" text="Moderada">
      <formula>NOT(ISERROR(SEARCH("Moderada",E5)))</formula>
    </cfRule>
    <cfRule type="containsText" dxfId="7213" priority="16" operator="containsText" text="Alto">
      <formula>NOT(ISERROR(SEARCH("Alto",E5)))</formula>
    </cfRule>
    <cfRule type="containsText" dxfId="7212" priority="17" operator="containsText" text="Extrema">
      <formula>NOT(ISERROR(SEARCH("Extrema",E5)))</formula>
    </cfRule>
    <cfRule type="containsText" dxfId="7211" priority="18" operator="containsText" text="Catastrófico">
      <formula>NOT(ISERROR(SEARCH("Catastrófico",E5)))</formula>
    </cfRule>
  </conditionalFormatting>
  <conditionalFormatting sqref="I5:I8">
    <cfRule type="containsText" dxfId="7210" priority="10" operator="containsText" text="Medio-Alto">
      <formula>NOT(ISERROR(SEARCH("Medio-Alto",I5)))</formula>
    </cfRule>
    <cfRule type="containsText" dxfId="7209" priority="11" operator="containsText" text="Medio">
      <formula>NOT(ISERROR(SEARCH("Medio",I5)))</formula>
    </cfRule>
    <cfRule type="containsText" dxfId="7208" priority="12" operator="containsText" text="Bajo">
      <formula>NOT(ISERROR(SEARCH("Bajo",I5)))</formula>
    </cfRule>
    <cfRule type="containsText" dxfId="7207" priority="13" operator="containsText" text="Alto">
      <formula>NOT(ISERROR(SEARCH("Alto",I5)))</formula>
    </cfRule>
  </conditionalFormatting>
  <conditionalFormatting sqref="I5:I8">
    <cfRule type="containsText" dxfId="7206" priority="6" operator="containsText" text="Bajo">
      <formula>NOT(ISERROR(SEARCH("Bajo",I5)))</formula>
    </cfRule>
    <cfRule type="containsText" dxfId="7205" priority="7" operator="containsText" text="Medio-Alto">
      <formula>NOT(ISERROR(SEARCH("Medio-Alto",I5)))</formula>
    </cfRule>
    <cfRule type="containsText" dxfId="7204" priority="8" operator="containsText" text="Medio">
      <formula>NOT(ISERROR(SEARCH("Medio",I5)))</formula>
    </cfRule>
    <cfRule type="containsText" dxfId="7203" priority="9" operator="containsText" text="Alto">
      <formula>NOT(ISERROR(SEARCH("Alto",I5)))</formula>
    </cfRule>
  </conditionalFormatting>
  <conditionalFormatting sqref="I5:I8">
    <cfRule type="containsText" dxfId="7202" priority="1" operator="containsText" text="Baja">
      <formula>NOT(ISERROR(SEARCH("Baja",I5)))</formula>
    </cfRule>
    <cfRule type="containsText" dxfId="7201" priority="2" operator="containsText" text="Moderada">
      <formula>NOT(ISERROR(SEARCH("Moderada",I5)))</formula>
    </cfRule>
    <cfRule type="containsText" dxfId="7200" priority="3" operator="containsText" text="Alto">
      <formula>NOT(ISERROR(SEARCH("Alto",I5)))</formula>
    </cfRule>
    <cfRule type="containsText" dxfId="7199" priority="4" operator="containsText" text="Extrema">
      <formula>NOT(ISERROR(SEARCH("Extrema",I5)))</formula>
    </cfRule>
    <cfRule type="containsText" dxfId="7198" priority="5" operator="containsText" text="Catastrófico">
      <formula>NOT(ISERROR(SEARCH("Catastrófico",I5)))</formula>
    </cfRule>
  </conditionalFormatting>
  <dataValidations count="1">
    <dataValidation type="list" allowBlank="1" showInputMessage="1" showErrorMessage="1" sqref="J5:J8">
      <formula1>Lista6</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tabColor rgb="FFC00000"/>
  </sheetPr>
  <dimension ref="A1:CZ141"/>
  <sheetViews>
    <sheetView topLeftCell="D1" zoomScale="106" zoomScaleNormal="106" workbookViewId="0">
      <selection activeCell="E19" sqref="E19"/>
    </sheetView>
  </sheetViews>
  <sheetFormatPr baseColWidth="10" defaultColWidth="10.85546875" defaultRowHeight="15" x14ac:dyDescent="0.25"/>
  <cols>
    <col min="1" max="1" width="20.85546875" style="102" bestFit="1" customWidth="1"/>
    <col min="2" max="2" width="29.85546875" style="100" customWidth="1"/>
    <col min="3" max="3" width="52.7109375" style="100" customWidth="1"/>
    <col min="4" max="4" width="78.42578125" style="100" customWidth="1"/>
    <col min="5" max="5" width="52.140625" style="100" customWidth="1"/>
    <col min="6" max="6" width="18.28515625" style="100" bestFit="1" customWidth="1"/>
    <col min="7" max="7" width="14.42578125" style="100" customWidth="1"/>
    <col min="8" max="8" width="16.7109375" style="100" customWidth="1"/>
    <col min="9" max="9" width="15.7109375" style="100" customWidth="1"/>
    <col min="10" max="10" width="16.42578125" style="100" bestFit="1" customWidth="1"/>
    <col min="11" max="11" width="18.28515625" style="100" bestFit="1" customWidth="1"/>
    <col min="12" max="12" width="53.5703125" style="100" customWidth="1"/>
    <col min="13" max="13" width="12.7109375" style="100" customWidth="1"/>
    <col min="14" max="14" width="15.42578125" style="100" customWidth="1"/>
    <col min="15" max="15" width="15" style="100" customWidth="1"/>
    <col min="16" max="16" width="12.42578125" style="100" customWidth="1"/>
    <col min="17" max="17" width="13.85546875" style="100" customWidth="1"/>
    <col min="18" max="18" width="20.28515625" style="100" customWidth="1"/>
    <col min="19" max="19" width="19.140625" style="100" customWidth="1"/>
    <col min="20" max="20" width="20.140625" style="100" customWidth="1"/>
    <col min="21" max="21" width="14.7109375" style="100" customWidth="1"/>
    <col min="22" max="22" width="18.85546875" style="100" bestFit="1" customWidth="1"/>
    <col min="23" max="23" width="12" style="100" bestFit="1" customWidth="1"/>
    <col min="24" max="24" width="17.28515625" style="100" bestFit="1" customWidth="1"/>
    <col min="25" max="25" width="15.85546875" style="100" customWidth="1"/>
    <col min="26" max="26" width="45.5703125" style="102" hidden="1" customWidth="1"/>
    <col min="27" max="27" width="4" style="100" hidden="1" customWidth="1"/>
    <col min="28" max="28" width="13.28515625" style="100" hidden="1" customWidth="1"/>
    <col min="29" max="29" width="0" style="100" hidden="1" customWidth="1"/>
    <col min="30" max="16384" width="10.85546875" style="100"/>
  </cols>
  <sheetData>
    <row r="1" spans="1:104" x14ac:dyDescent="0.25">
      <c r="A1" s="99"/>
      <c r="B1" s="99"/>
      <c r="C1" s="99"/>
      <c r="D1" s="99"/>
      <c r="E1" s="99"/>
      <c r="F1" s="99"/>
      <c r="G1" s="99"/>
      <c r="H1" s="99"/>
      <c r="I1" s="99"/>
      <c r="J1" s="99"/>
      <c r="K1" s="99"/>
      <c r="L1" s="99"/>
      <c r="M1" s="99"/>
      <c r="N1" s="99"/>
      <c r="O1" s="99"/>
      <c r="P1" s="99"/>
      <c r="Q1" s="99"/>
      <c r="R1" s="99"/>
      <c r="S1" s="99"/>
      <c r="T1" s="99"/>
      <c r="U1" s="99"/>
      <c r="V1" s="99"/>
      <c r="W1" s="99"/>
      <c r="X1" s="99"/>
      <c r="Y1" s="99"/>
      <c r="Z1" s="99"/>
      <c r="AA1" s="99"/>
      <c r="AB1" s="99"/>
      <c r="AC1" s="99"/>
      <c r="AD1" s="99"/>
      <c r="AE1" s="99"/>
      <c r="AF1" s="99"/>
      <c r="AG1" s="99"/>
      <c r="AH1" s="99"/>
      <c r="AI1" s="99"/>
      <c r="AJ1" s="99"/>
      <c r="AK1" s="99"/>
      <c r="AL1" s="99"/>
      <c r="AM1" s="99"/>
      <c r="AN1" s="99"/>
      <c r="AO1" s="99"/>
      <c r="AP1" s="99"/>
      <c r="AQ1" s="99"/>
      <c r="AR1" s="99"/>
      <c r="AS1" s="99"/>
      <c r="AT1" s="99"/>
      <c r="AU1" s="99"/>
      <c r="AV1" s="99"/>
      <c r="AW1" s="99"/>
      <c r="AX1" s="99"/>
      <c r="AY1" s="99"/>
      <c r="AZ1" s="99"/>
      <c r="BA1" s="99"/>
      <c r="BB1" s="99"/>
      <c r="BC1" s="99"/>
      <c r="BD1" s="99"/>
      <c r="BE1" s="99"/>
      <c r="BF1" s="99"/>
      <c r="BG1" s="99"/>
      <c r="BH1" s="99"/>
      <c r="BI1" s="99"/>
      <c r="BJ1" s="99"/>
      <c r="BK1" s="99"/>
      <c r="BL1" s="99"/>
      <c r="BM1" s="99"/>
      <c r="BN1" s="99"/>
      <c r="BO1" s="99"/>
      <c r="BP1" s="99"/>
      <c r="BQ1" s="99"/>
      <c r="BR1" s="99"/>
      <c r="BS1" s="99"/>
      <c r="BT1" s="99"/>
      <c r="BU1" s="99"/>
      <c r="BV1" s="99"/>
      <c r="BW1" s="99"/>
      <c r="BX1" s="99"/>
      <c r="BY1" s="99"/>
      <c r="BZ1" s="99"/>
      <c r="CA1" s="99"/>
      <c r="CB1" s="99"/>
      <c r="CC1" s="99"/>
      <c r="CD1" s="99"/>
      <c r="CE1" s="99"/>
      <c r="CF1" s="99"/>
      <c r="CG1" s="99"/>
      <c r="CH1" s="99"/>
      <c r="CI1" s="99"/>
      <c r="CJ1" s="99"/>
      <c r="CK1" s="99"/>
      <c r="CL1" s="99"/>
      <c r="CM1" s="99"/>
      <c r="CN1" s="99"/>
      <c r="CO1" s="99"/>
      <c r="CP1" s="99"/>
      <c r="CQ1" s="99"/>
      <c r="CR1" s="99"/>
      <c r="CS1" s="99"/>
      <c r="CT1" s="99"/>
      <c r="CU1" s="99"/>
      <c r="CV1" s="99"/>
      <c r="CW1" s="99"/>
      <c r="CX1" s="99"/>
      <c r="CY1" s="99"/>
      <c r="CZ1" s="99"/>
    </row>
    <row r="2" spans="1:104" x14ac:dyDescent="0.25">
      <c r="A2" s="99"/>
      <c r="B2" s="99"/>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9"/>
      <c r="AH2" s="99"/>
      <c r="AI2" s="99"/>
      <c r="AJ2" s="99"/>
      <c r="AK2" s="99"/>
      <c r="AL2" s="99"/>
      <c r="AM2" s="99"/>
      <c r="AN2" s="99"/>
      <c r="AO2" s="99"/>
      <c r="AP2" s="99"/>
      <c r="AQ2" s="99"/>
      <c r="AR2" s="99"/>
      <c r="AS2" s="99"/>
      <c r="AT2" s="99"/>
      <c r="AU2" s="99"/>
      <c r="AV2" s="99"/>
      <c r="AW2" s="99"/>
      <c r="AX2" s="99"/>
      <c r="AY2" s="99"/>
      <c r="AZ2" s="99"/>
      <c r="BA2" s="99"/>
      <c r="BB2" s="99"/>
      <c r="BC2" s="99"/>
      <c r="BD2" s="99"/>
      <c r="BE2" s="99"/>
      <c r="BF2" s="99"/>
      <c r="BG2" s="99"/>
      <c r="BH2" s="99"/>
      <c r="BI2" s="99"/>
      <c r="BJ2" s="99"/>
      <c r="BK2" s="99"/>
      <c r="BL2" s="99"/>
      <c r="BM2" s="99"/>
      <c r="BN2" s="99"/>
      <c r="BO2" s="99"/>
      <c r="BP2" s="99"/>
      <c r="BQ2" s="99"/>
      <c r="BR2" s="99"/>
      <c r="BS2" s="99"/>
      <c r="BT2" s="99"/>
      <c r="BU2" s="99"/>
      <c r="BV2" s="99"/>
      <c r="BW2" s="99"/>
      <c r="BX2" s="99"/>
      <c r="BY2" s="99"/>
      <c r="BZ2" s="99"/>
      <c r="CA2" s="99"/>
      <c r="CB2" s="99"/>
      <c r="CC2" s="99"/>
      <c r="CD2" s="99"/>
      <c r="CE2" s="99"/>
      <c r="CF2" s="99"/>
      <c r="CG2" s="99"/>
      <c r="CH2" s="99"/>
      <c r="CI2" s="99"/>
      <c r="CJ2" s="99"/>
      <c r="CK2" s="99"/>
      <c r="CL2" s="99"/>
      <c r="CM2" s="99"/>
      <c r="CN2" s="99"/>
      <c r="CO2" s="99"/>
      <c r="CP2" s="99"/>
      <c r="CQ2" s="99"/>
      <c r="CR2" s="99"/>
      <c r="CS2" s="99"/>
      <c r="CT2" s="99"/>
      <c r="CU2" s="99"/>
      <c r="CV2" s="99"/>
      <c r="CW2" s="99"/>
      <c r="CX2" s="99"/>
      <c r="CY2" s="99"/>
      <c r="CZ2" s="99"/>
    </row>
    <row r="3" spans="1:104" x14ac:dyDescent="0.25">
      <c r="A3" s="99"/>
      <c r="B3" s="99"/>
      <c r="C3" s="99"/>
      <c r="D3" s="99"/>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c r="AI3" s="99"/>
      <c r="AJ3" s="99"/>
      <c r="AK3" s="99"/>
      <c r="AL3" s="99"/>
      <c r="AM3" s="99"/>
      <c r="AN3" s="99"/>
      <c r="AO3" s="99"/>
      <c r="AP3" s="99"/>
      <c r="AQ3" s="99"/>
      <c r="AR3" s="99"/>
      <c r="AS3" s="99"/>
      <c r="AT3" s="99"/>
      <c r="AU3" s="99"/>
      <c r="AV3" s="99"/>
      <c r="AW3" s="99"/>
      <c r="AX3" s="99"/>
      <c r="AY3" s="99"/>
      <c r="AZ3" s="99"/>
      <c r="BA3" s="99"/>
      <c r="BB3" s="99"/>
      <c r="BC3" s="99"/>
      <c r="BD3" s="99"/>
      <c r="BE3" s="99"/>
      <c r="BF3" s="99"/>
      <c r="BG3" s="99"/>
      <c r="BH3" s="99"/>
      <c r="BI3" s="99"/>
      <c r="BJ3" s="99"/>
      <c r="BK3" s="99"/>
      <c r="BL3" s="99"/>
      <c r="BM3" s="99"/>
      <c r="BN3" s="99"/>
      <c r="BO3" s="99"/>
      <c r="BP3" s="99"/>
      <c r="BQ3" s="99"/>
      <c r="BR3" s="99"/>
      <c r="BS3" s="99"/>
      <c r="BT3" s="99"/>
      <c r="BU3" s="99"/>
      <c r="BV3" s="99"/>
      <c r="BW3" s="99"/>
      <c r="BX3" s="99"/>
      <c r="BY3" s="99"/>
      <c r="BZ3" s="99"/>
      <c r="CA3" s="99"/>
      <c r="CB3" s="99"/>
      <c r="CC3" s="99"/>
      <c r="CD3" s="99"/>
      <c r="CE3" s="99"/>
      <c r="CF3" s="99"/>
      <c r="CG3" s="99"/>
      <c r="CH3" s="99"/>
      <c r="CI3" s="99"/>
      <c r="CJ3" s="99"/>
      <c r="CK3" s="99"/>
      <c r="CL3" s="99"/>
      <c r="CM3" s="99"/>
      <c r="CN3" s="99"/>
      <c r="CO3" s="99"/>
      <c r="CP3" s="99"/>
      <c r="CQ3" s="99"/>
      <c r="CR3" s="99"/>
      <c r="CS3" s="99"/>
      <c r="CT3" s="99"/>
      <c r="CU3" s="99"/>
      <c r="CV3" s="99"/>
      <c r="CW3" s="99"/>
      <c r="CX3" s="99"/>
      <c r="CY3" s="99"/>
      <c r="CZ3" s="99"/>
    </row>
    <row r="4" spans="1:104" x14ac:dyDescent="0.25">
      <c r="A4" s="99"/>
      <c r="B4" s="99"/>
      <c r="C4" s="99"/>
      <c r="D4" s="99"/>
      <c r="E4" s="99"/>
      <c r="F4" s="99"/>
      <c r="G4" s="99"/>
      <c r="H4" s="99"/>
      <c r="I4" s="99"/>
      <c r="J4" s="99"/>
      <c r="K4" s="99"/>
      <c r="L4" s="99"/>
      <c r="M4" s="99"/>
      <c r="N4" s="99"/>
      <c r="O4" s="99"/>
      <c r="P4" s="99"/>
      <c r="Q4" s="99"/>
      <c r="R4" s="99"/>
      <c r="S4" s="99"/>
      <c r="T4" s="99"/>
      <c r="U4" s="99"/>
      <c r="V4" s="99"/>
      <c r="W4" s="99"/>
      <c r="X4" s="99"/>
      <c r="Y4" s="99"/>
      <c r="Z4" s="99"/>
      <c r="AA4" s="99"/>
      <c r="AB4" s="99"/>
      <c r="AC4" s="99"/>
      <c r="AD4" s="99"/>
      <c r="AE4" s="99"/>
      <c r="AF4" s="99"/>
      <c r="AG4" s="99"/>
      <c r="AH4" s="99"/>
      <c r="AI4" s="99"/>
      <c r="AJ4" s="99"/>
      <c r="AK4" s="99"/>
      <c r="AL4" s="99"/>
      <c r="AM4" s="99"/>
      <c r="AN4" s="99"/>
      <c r="AO4" s="99"/>
      <c r="AP4" s="99"/>
      <c r="AQ4" s="99"/>
      <c r="AR4" s="99"/>
      <c r="AS4" s="99"/>
      <c r="AT4" s="99"/>
      <c r="AU4" s="99"/>
      <c r="AV4" s="99"/>
      <c r="AW4" s="99"/>
      <c r="AX4" s="99"/>
      <c r="AY4" s="99"/>
      <c r="AZ4" s="99"/>
      <c r="BA4" s="99"/>
      <c r="BB4" s="99"/>
      <c r="BC4" s="99"/>
      <c r="BD4" s="99"/>
      <c r="BE4" s="99"/>
      <c r="BF4" s="99"/>
      <c r="BG4" s="99"/>
      <c r="BH4" s="99"/>
      <c r="BI4" s="99"/>
      <c r="BJ4" s="99"/>
      <c r="BK4" s="99"/>
      <c r="BL4" s="99"/>
      <c r="BM4" s="99"/>
      <c r="BN4" s="99"/>
      <c r="BO4" s="99"/>
      <c r="BP4" s="99"/>
      <c r="BQ4" s="99"/>
      <c r="BR4" s="99"/>
      <c r="BS4" s="99"/>
      <c r="BT4" s="99"/>
      <c r="BU4" s="99"/>
      <c r="BV4" s="99"/>
      <c r="BW4" s="99"/>
      <c r="BX4" s="99"/>
      <c r="BY4" s="99"/>
      <c r="BZ4" s="99"/>
      <c r="CA4" s="99"/>
      <c r="CB4" s="99"/>
      <c r="CC4" s="99"/>
      <c r="CD4" s="99"/>
      <c r="CE4" s="99"/>
      <c r="CF4" s="99"/>
      <c r="CG4" s="99"/>
      <c r="CH4" s="99"/>
      <c r="CI4" s="99"/>
      <c r="CJ4" s="99"/>
      <c r="CK4" s="99"/>
      <c r="CL4" s="99"/>
      <c r="CM4" s="99"/>
      <c r="CN4" s="99"/>
      <c r="CO4" s="99"/>
      <c r="CP4" s="99"/>
      <c r="CQ4" s="99"/>
      <c r="CR4" s="99"/>
      <c r="CS4" s="99"/>
      <c r="CT4" s="99"/>
      <c r="CU4" s="99"/>
      <c r="CV4" s="99"/>
      <c r="CW4" s="99"/>
      <c r="CX4" s="99"/>
      <c r="CY4" s="99"/>
      <c r="CZ4" s="99"/>
    </row>
    <row r="5" spans="1:104" x14ac:dyDescent="0.25">
      <c r="A5" s="99"/>
      <c r="B5" s="99"/>
      <c r="C5" s="99"/>
      <c r="D5" s="99"/>
      <c r="E5" s="99"/>
      <c r="F5" s="99"/>
      <c r="G5" s="99"/>
      <c r="H5" s="99"/>
      <c r="I5" s="99"/>
      <c r="J5" s="99"/>
      <c r="K5" s="99"/>
      <c r="L5" s="99"/>
      <c r="M5" s="99"/>
      <c r="N5" s="99"/>
      <c r="O5" s="99"/>
      <c r="P5" s="99"/>
      <c r="Q5" s="99"/>
      <c r="R5" s="99"/>
      <c r="S5" s="99"/>
      <c r="T5" s="99"/>
      <c r="U5" s="99"/>
      <c r="V5" s="99"/>
      <c r="W5" s="99"/>
      <c r="X5" s="99"/>
      <c r="Y5" s="99"/>
      <c r="Z5" s="99"/>
      <c r="AA5" s="99"/>
      <c r="AB5" s="99"/>
      <c r="AC5" s="99"/>
      <c r="AD5" s="99"/>
      <c r="AE5" s="99"/>
      <c r="AF5" s="99"/>
      <c r="AG5" s="99"/>
      <c r="AH5" s="99"/>
      <c r="AI5" s="99"/>
      <c r="AJ5" s="99"/>
      <c r="AK5" s="99"/>
      <c r="AL5" s="99"/>
      <c r="AM5" s="99"/>
      <c r="AN5" s="99"/>
      <c r="AO5" s="99"/>
      <c r="AP5" s="99"/>
      <c r="AQ5" s="99"/>
      <c r="AR5" s="99"/>
      <c r="AS5" s="99"/>
      <c r="AT5" s="99"/>
      <c r="AU5" s="99"/>
      <c r="AV5" s="99"/>
      <c r="AW5" s="99"/>
      <c r="AX5" s="99"/>
      <c r="AY5" s="99"/>
      <c r="AZ5" s="99"/>
      <c r="BA5" s="99"/>
      <c r="BB5" s="99"/>
      <c r="BC5" s="99"/>
      <c r="BD5" s="99"/>
      <c r="BE5" s="99"/>
      <c r="BF5" s="99"/>
      <c r="BG5" s="99"/>
      <c r="BH5" s="99"/>
      <c r="BI5" s="99"/>
      <c r="BJ5" s="99"/>
      <c r="BK5" s="99"/>
      <c r="BL5" s="99"/>
      <c r="BM5" s="99"/>
      <c r="BN5" s="99"/>
      <c r="BO5" s="99"/>
      <c r="BP5" s="99"/>
      <c r="BQ5" s="99"/>
      <c r="BR5" s="99"/>
      <c r="BS5" s="99"/>
      <c r="BT5" s="99"/>
      <c r="BU5" s="99"/>
      <c r="BV5" s="99"/>
      <c r="BW5" s="99"/>
      <c r="BX5" s="99"/>
      <c r="BY5" s="99"/>
      <c r="BZ5" s="99"/>
      <c r="CA5" s="99"/>
      <c r="CB5" s="99"/>
      <c r="CC5" s="99"/>
      <c r="CD5" s="99"/>
      <c r="CE5" s="99"/>
      <c r="CF5" s="99"/>
      <c r="CG5" s="99"/>
      <c r="CH5" s="99"/>
      <c r="CI5" s="99"/>
      <c r="CJ5" s="99"/>
      <c r="CK5" s="99"/>
      <c r="CL5" s="99"/>
      <c r="CM5" s="99"/>
      <c r="CN5" s="99"/>
      <c r="CO5" s="99"/>
      <c r="CP5" s="99"/>
      <c r="CQ5" s="99"/>
      <c r="CR5" s="99"/>
      <c r="CS5" s="99"/>
      <c r="CT5" s="99"/>
      <c r="CU5" s="99"/>
      <c r="CV5" s="99"/>
      <c r="CW5" s="99"/>
      <c r="CX5" s="99"/>
      <c r="CY5" s="99"/>
      <c r="CZ5" s="99"/>
    </row>
    <row r="6" spans="1:104" x14ac:dyDescent="0.25">
      <c r="A6" s="101"/>
      <c r="B6" s="101"/>
      <c r="C6" s="101"/>
      <c r="D6" s="101"/>
      <c r="E6" s="101"/>
      <c r="F6" s="101"/>
      <c r="G6" s="101"/>
      <c r="H6" s="101"/>
      <c r="I6" s="101"/>
      <c r="J6" s="101"/>
      <c r="K6" s="101"/>
      <c r="L6" s="101"/>
      <c r="M6" s="101"/>
      <c r="N6" s="101"/>
      <c r="O6" s="101"/>
      <c r="P6" s="101"/>
      <c r="Q6" s="101"/>
      <c r="R6" s="101"/>
      <c r="S6" s="101"/>
      <c r="T6" s="101"/>
      <c r="U6" s="101"/>
      <c r="V6" s="101"/>
      <c r="W6" s="101"/>
      <c r="X6" s="101"/>
      <c r="Y6" s="101"/>
    </row>
    <row r="7" spans="1:104" ht="15.75" x14ac:dyDescent="0.25">
      <c r="A7" s="103" t="s">
        <v>1313</v>
      </c>
      <c r="B7" s="287" t="s">
        <v>1331</v>
      </c>
      <c r="C7" s="287"/>
      <c r="D7" s="287"/>
      <c r="E7" s="287"/>
      <c r="F7" s="287"/>
      <c r="G7" s="287"/>
      <c r="H7" s="287"/>
      <c r="I7" s="287"/>
      <c r="J7" s="287"/>
      <c r="K7" s="287"/>
      <c r="L7" s="287"/>
      <c r="M7" s="287"/>
      <c r="N7" s="287"/>
      <c r="O7" s="287"/>
      <c r="P7" s="287"/>
      <c r="Q7" s="287"/>
      <c r="R7" s="287"/>
      <c r="S7" s="287"/>
      <c r="T7" s="287"/>
      <c r="U7" s="287"/>
      <c r="V7" s="287"/>
      <c r="W7" s="287"/>
      <c r="X7" s="287"/>
      <c r="Y7" s="287"/>
    </row>
    <row r="8" spans="1:104" ht="15.75" x14ac:dyDescent="0.25">
      <c r="A8" s="103" t="s">
        <v>22</v>
      </c>
      <c r="B8" s="288" t="s">
        <v>1332</v>
      </c>
      <c r="C8" s="288"/>
      <c r="D8" s="288"/>
      <c r="E8" s="288"/>
      <c r="F8" s="288"/>
      <c r="G8" s="288"/>
      <c r="H8" s="288"/>
      <c r="I8" s="288"/>
      <c r="J8" s="288"/>
      <c r="K8" s="288"/>
      <c r="L8" s="288"/>
      <c r="M8" s="288"/>
      <c r="N8" s="288"/>
      <c r="O8" s="288"/>
      <c r="P8" s="288"/>
      <c r="Q8" s="288"/>
      <c r="R8" s="288"/>
      <c r="S8" s="288"/>
      <c r="T8" s="288"/>
      <c r="U8" s="288"/>
      <c r="V8" s="288"/>
      <c r="W8" s="288"/>
      <c r="X8" s="288"/>
      <c r="Y8" s="288"/>
    </row>
    <row r="9" spans="1:104" ht="15.75" customHeight="1" x14ac:dyDescent="0.25">
      <c r="A9" s="286" t="s">
        <v>1012</v>
      </c>
      <c r="B9" s="286" t="s">
        <v>1015</v>
      </c>
      <c r="C9" s="286"/>
      <c r="D9" s="286"/>
      <c r="E9" s="286"/>
      <c r="F9" s="286" t="s">
        <v>1019</v>
      </c>
      <c r="G9" s="286"/>
      <c r="H9" s="286"/>
      <c r="I9" s="286"/>
      <c r="J9" s="286"/>
      <c r="K9" s="286"/>
      <c r="L9" s="286" t="s">
        <v>1022</v>
      </c>
      <c r="M9" s="286"/>
      <c r="N9" s="286"/>
      <c r="O9" s="286"/>
      <c r="P9" s="286"/>
      <c r="Q9" s="286"/>
      <c r="R9" s="286"/>
      <c r="S9" s="286"/>
      <c r="T9" s="286"/>
      <c r="U9" s="286"/>
      <c r="V9" s="286"/>
      <c r="W9" s="286"/>
      <c r="X9" s="286"/>
      <c r="Y9" s="286"/>
    </row>
    <row r="10" spans="1:104" ht="15.75" customHeight="1" x14ac:dyDescent="0.25">
      <c r="A10" s="286"/>
      <c r="B10" s="286" t="s">
        <v>1013</v>
      </c>
      <c r="C10" s="286" t="s">
        <v>1014</v>
      </c>
      <c r="D10" s="286" t="s">
        <v>298</v>
      </c>
      <c r="E10" s="286" t="s">
        <v>299</v>
      </c>
      <c r="F10" s="286" t="s">
        <v>1025</v>
      </c>
      <c r="G10" s="286"/>
      <c r="H10" s="286"/>
      <c r="I10" s="286" t="s">
        <v>1255</v>
      </c>
      <c r="J10" s="286" t="s">
        <v>1017</v>
      </c>
      <c r="K10" s="286" t="s">
        <v>1144</v>
      </c>
      <c r="L10" s="286" t="s">
        <v>1020</v>
      </c>
      <c r="M10" s="286" t="s">
        <v>1021</v>
      </c>
      <c r="N10" s="286" t="s">
        <v>1060</v>
      </c>
      <c r="O10" s="286"/>
      <c r="P10" s="286"/>
      <c r="Q10" s="286"/>
      <c r="R10" s="286"/>
      <c r="S10" s="286"/>
      <c r="T10" s="286"/>
      <c r="U10" s="286"/>
      <c r="V10" s="286" t="s">
        <v>1026</v>
      </c>
      <c r="W10" s="286"/>
      <c r="X10" s="286"/>
      <c r="Y10" s="286"/>
    </row>
    <row r="11" spans="1:104" s="105" customFormat="1" ht="105" customHeight="1" x14ac:dyDescent="0.25">
      <c r="A11" s="286"/>
      <c r="B11" s="286"/>
      <c r="C11" s="286"/>
      <c r="D11" s="286"/>
      <c r="E11" s="286"/>
      <c r="F11" s="147" t="s">
        <v>1023</v>
      </c>
      <c r="G11" s="147" t="s">
        <v>1024</v>
      </c>
      <c r="H11" s="147" t="s">
        <v>1256</v>
      </c>
      <c r="I11" s="286"/>
      <c r="J11" s="286"/>
      <c r="K11" s="286"/>
      <c r="L11" s="286"/>
      <c r="M11" s="286"/>
      <c r="N11" s="147" t="s">
        <v>1257</v>
      </c>
      <c r="O11" s="147" t="s">
        <v>1258</v>
      </c>
      <c r="P11" s="147" t="s">
        <v>1259</v>
      </c>
      <c r="Q11" s="147" t="s">
        <v>1260</v>
      </c>
      <c r="R11" s="147" t="s">
        <v>1261</v>
      </c>
      <c r="S11" s="147" t="s">
        <v>1262</v>
      </c>
      <c r="T11" s="147" t="s">
        <v>1263</v>
      </c>
      <c r="U11" s="147" t="s">
        <v>1061</v>
      </c>
      <c r="V11" s="147" t="s">
        <v>1023</v>
      </c>
      <c r="W11" s="147" t="s">
        <v>1024</v>
      </c>
      <c r="X11" s="147" t="s">
        <v>1333</v>
      </c>
      <c r="Y11" s="147" t="s">
        <v>1028</v>
      </c>
      <c r="Z11" s="102" t="s">
        <v>1033</v>
      </c>
    </row>
    <row r="12" spans="1:104" ht="285.75" hidden="1" customHeight="1" x14ac:dyDescent="0.25">
      <c r="A12" s="156" t="s">
        <v>1042</v>
      </c>
      <c r="B12" s="157" t="s">
        <v>1334</v>
      </c>
      <c r="C12" s="106" t="s">
        <v>1335</v>
      </c>
      <c r="D12" s="144" t="s">
        <v>1336</v>
      </c>
      <c r="E12" s="144" t="s">
        <v>1337</v>
      </c>
      <c r="F12" s="90">
        <v>4</v>
      </c>
      <c r="G12" s="90">
        <v>5</v>
      </c>
      <c r="H12" s="91"/>
      <c r="I12" s="91" t="s">
        <v>1038</v>
      </c>
      <c r="J12" s="91" t="s">
        <v>1033</v>
      </c>
      <c r="K12" s="91" t="s">
        <v>1053</v>
      </c>
      <c r="L12" s="106" t="s">
        <v>1338</v>
      </c>
      <c r="M12" s="91" t="s">
        <v>1056</v>
      </c>
      <c r="N12" s="91" t="s">
        <v>1068</v>
      </c>
      <c r="O12" s="91" t="s">
        <v>1068</v>
      </c>
      <c r="P12" s="91" t="s">
        <v>149</v>
      </c>
      <c r="Q12" s="91" t="s">
        <v>1068</v>
      </c>
      <c r="R12" s="91" t="s">
        <v>1068</v>
      </c>
      <c r="S12" s="91" t="s">
        <v>1068</v>
      </c>
      <c r="T12" s="91" t="s">
        <v>1068</v>
      </c>
      <c r="U12" s="91">
        <f>SUM(IF(N12="SI",15)+IF(O12="SI",5)+IF(P12="SI",15)+IF(Q12="SI",10)+IF(R12="SI",15)+IF(S12="SI",10)+IF(T12="SI",30)+IF(N12="NO",0)+IF(O12="NO",0)+IF(P12="NO",0)+IF(Q12="NO",0)+IF(R12="NO",0)+IF(S12="NO",0)+IF(T12="NO",0))</f>
        <v>85</v>
      </c>
      <c r="V12" s="91">
        <v>2</v>
      </c>
      <c r="W12" s="91">
        <v>3</v>
      </c>
      <c r="X12" s="91"/>
      <c r="Y12" s="91" t="s">
        <v>1034</v>
      </c>
      <c r="Z12" s="102" t="s">
        <v>1027</v>
      </c>
      <c r="AA12" s="100">
        <v>5</v>
      </c>
      <c r="AB12" s="100" t="s">
        <v>1056</v>
      </c>
    </row>
    <row r="13" spans="1:104" ht="225.75" hidden="1" customHeight="1" x14ac:dyDescent="0.25">
      <c r="A13" s="156" t="s">
        <v>1043</v>
      </c>
      <c r="B13" s="158" t="s">
        <v>1339</v>
      </c>
      <c r="C13" s="106" t="s">
        <v>1340</v>
      </c>
      <c r="D13" s="144" t="s">
        <v>1341</v>
      </c>
      <c r="E13" s="144" t="s">
        <v>1342</v>
      </c>
      <c r="F13" s="90">
        <v>4</v>
      </c>
      <c r="G13" s="90">
        <v>4</v>
      </c>
      <c r="H13" s="91"/>
      <c r="I13" s="91" t="s">
        <v>1038</v>
      </c>
      <c r="J13" s="91" t="s">
        <v>1033</v>
      </c>
      <c r="K13" s="91" t="s">
        <v>1053</v>
      </c>
      <c r="L13" s="106" t="s">
        <v>1343</v>
      </c>
      <c r="M13" s="91" t="s">
        <v>1056</v>
      </c>
      <c r="N13" s="91" t="s">
        <v>1068</v>
      </c>
      <c r="O13" s="91" t="s">
        <v>1068</v>
      </c>
      <c r="P13" s="91" t="s">
        <v>149</v>
      </c>
      <c r="Q13" s="91" t="s">
        <v>1068</v>
      </c>
      <c r="R13" s="91" t="s">
        <v>1068</v>
      </c>
      <c r="S13" s="91" t="s">
        <v>1068</v>
      </c>
      <c r="T13" s="91" t="s">
        <v>1068</v>
      </c>
      <c r="U13" s="91">
        <f t="shared" ref="U13:U14" si="0">SUM(IF(N13="SI",15)+IF(O13="SI",5)+IF(P13="SI",15)+IF(Q13="SI",10)+IF(R13="SI",15)+IF(S13="SI",10)+IF(T13="SI",30)+IF(N13="NO",0)+IF(O13="NO",0)+IF(P13="NO",0)+IF(Q13="NO",0)+IF(R13="NO",0)+IF(S13="NO",0)+IF(T13="NO",0))</f>
        <v>85</v>
      </c>
      <c r="V13" s="90">
        <v>2</v>
      </c>
      <c r="W13" s="91">
        <v>3</v>
      </c>
      <c r="X13" s="91"/>
      <c r="Y13" s="91" t="s">
        <v>1034</v>
      </c>
      <c r="Z13" s="102" t="s">
        <v>1034</v>
      </c>
      <c r="AA13" s="100">
        <v>10</v>
      </c>
      <c r="AB13" s="100" t="s">
        <v>1057</v>
      </c>
    </row>
    <row r="14" spans="1:104" ht="161.25" hidden="1" customHeight="1" x14ac:dyDescent="0.25">
      <c r="A14" s="156" t="s">
        <v>1044</v>
      </c>
      <c r="B14" s="109" t="s">
        <v>1344</v>
      </c>
      <c r="C14" s="96" t="s">
        <v>1345</v>
      </c>
      <c r="D14" s="144" t="s">
        <v>1346</v>
      </c>
      <c r="E14" s="144" t="s">
        <v>1347</v>
      </c>
      <c r="F14" s="90">
        <v>4</v>
      </c>
      <c r="G14" s="90">
        <v>4</v>
      </c>
      <c r="H14" s="91"/>
      <c r="I14" s="91" t="s">
        <v>1038</v>
      </c>
      <c r="J14" s="91" t="s">
        <v>1033</v>
      </c>
      <c r="K14" s="91" t="s">
        <v>1053</v>
      </c>
      <c r="L14" s="96" t="s">
        <v>1348</v>
      </c>
      <c r="M14" s="91" t="s">
        <v>1056</v>
      </c>
      <c r="N14" s="91" t="s">
        <v>1068</v>
      </c>
      <c r="O14" s="91" t="s">
        <v>1068</v>
      </c>
      <c r="P14" s="91" t="s">
        <v>149</v>
      </c>
      <c r="Q14" s="91" t="s">
        <v>1068</v>
      </c>
      <c r="R14" s="91" t="s">
        <v>1068</v>
      </c>
      <c r="S14" s="91" t="s">
        <v>1068</v>
      </c>
      <c r="T14" s="91" t="s">
        <v>1068</v>
      </c>
      <c r="U14" s="91">
        <f t="shared" si="0"/>
        <v>85</v>
      </c>
      <c r="V14" s="90">
        <v>2</v>
      </c>
      <c r="W14" s="91">
        <v>3</v>
      </c>
      <c r="X14" s="91"/>
      <c r="Y14" s="91" t="s">
        <v>1034</v>
      </c>
      <c r="Z14" s="102" t="s">
        <v>1035</v>
      </c>
      <c r="AA14" s="100">
        <v>20</v>
      </c>
      <c r="AB14" s="100" t="s">
        <v>1264</v>
      </c>
    </row>
    <row r="15" spans="1:104" ht="107.25" hidden="1" customHeight="1" x14ac:dyDescent="0.25">
      <c r="A15" s="156" t="s">
        <v>1045</v>
      </c>
      <c r="B15" s="109" t="s">
        <v>1349</v>
      </c>
      <c r="C15" s="143" t="s">
        <v>1350</v>
      </c>
      <c r="D15" s="144" t="s">
        <v>1351</v>
      </c>
      <c r="E15" s="142" t="s">
        <v>1352</v>
      </c>
      <c r="F15" s="91">
        <v>3</v>
      </c>
      <c r="G15" s="91">
        <v>3</v>
      </c>
      <c r="H15" s="91"/>
      <c r="I15" s="96" t="s">
        <v>1038</v>
      </c>
      <c r="J15" s="91" t="s">
        <v>1034</v>
      </c>
      <c r="K15" s="111" t="s">
        <v>1054</v>
      </c>
      <c r="L15" s="96" t="s">
        <v>1353</v>
      </c>
      <c r="M15" s="91" t="s">
        <v>1056</v>
      </c>
      <c r="N15" s="91" t="s">
        <v>1068</v>
      </c>
      <c r="O15" s="91" t="s">
        <v>1068</v>
      </c>
      <c r="P15" s="91" t="s">
        <v>149</v>
      </c>
      <c r="Q15" s="91" t="s">
        <v>1068</v>
      </c>
      <c r="R15" s="91" t="s">
        <v>1068</v>
      </c>
      <c r="S15" s="91" t="s">
        <v>1068</v>
      </c>
      <c r="T15" s="91" t="s">
        <v>1068</v>
      </c>
      <c r="U15" s="91">
        <f>SUM(IF(N15="SI",15)+IF(O15="SI",5)+IF(P15="SI",15)+IF(Q15="SI",10)+IF(R15="SI",15)+IF(S15="SI",10)+IF(T15="SI",30)+IF(N15="NO",0)+IF(O15="NO",0)+IF(P15="NO",0)+IF(Q15="NO",0)+IF(R15="NO",0)+IF(S15="NO",0)+IF(T15="NO",0))</f>
        <v>85</v>
      </c>
      <c r="V15" s="91">
        <v>2</v>
      </c>
      <c r="W15" s="91">
        <v>3</v>
      </c>
      <c r="X15" s="91"/>
      <c r="Y15" s="91" t="s">
        <v>1034</v>
      </c>
      <c r="Z15" s="102" t="s">
        <v>1040</v>
      </c>
    </row>
    <row r="16" spans="1:104" s="116" customFormat="1" ht="93.75" hidden="1" customHeight="1" x14ac:dyDescent="0.25">
      <c r="A16" s="159" t="s">
        <v>1046</v>
      </c>
      <c r="B16" s="109" t="s">
        <v>1354</v>
      </c>
      <c r="C16" s="109" t="s">
        <v>1355</v>
      </c>
      <c r="D16" s="111" t="s">
        <v>1356</v>
      </c>
      <c r="E16" s="111" t="s">
        <v>1357</v>
      </c>
      <c r="F16" s="91">
        <v>3</v>
      </c>
      <c r="G16" s="91">
        <v>3</v>
      </c>
      <c r="H16" s="91"/>
      <c r="I16" s="96" t="s">
        <v>1038</v>
      </c>
      <c r="J16" s="91" t="s">
        <v>1034</v>
      </c>
      <c r="K16" s="111" t="s">
        <v>1054</v>
      </c>
      <c r="L16" s="96" t="s">
        <v>1358</v>
      </c>
      <c r="M16" s="111" t="s">
        <v>1056</v>
      </c>
      <c r="N16" s="112" t="s">
        <v>1068</v>
      </c>
      <c r="O16" s="112" t="s">
        <v>1068</v>
      </c>
      <c r="P16" s="112" t="s">
        <v>1068</v>
      </c>
      <c r="Q16" s="112" t="s">
        <v>149</v>
      </c>
      <c r="R16" s="112" t="s">
        <v>1068</v>
      </c>
      <c r="S16" s="112" t="s">
        <v>1068</v>
      </c>
      <c r="T16" s="112" t="s">
        <v>1068</v>
      </c>
      <c r="U16" s="91">
        <f>SUM(IF(N16="SI",15)+IF(O16="SI",5)+IF(P16="SI",15)+IF(Q16="NO",10)+IF(R16="SI",15)+IF(S16="SI",10)+IF(T16="SI",30)+IF(N16="NO",0)+IF(O16="NO",0)+IF(P16="NO",0)+IF(Q16="NO",0)+IF(R16="NO",0)+IF(S16="NO",0)+IF(T16="NO",0))</f>
        <v>100</v>
      </c>
      <c r="V16" s="112">
        <v>1</v>
      </c>
      <c r="W16" s="112">
        <v>1</v>
      </c>
      <c r="X16" s="91"/>
      <c r="Y16" s="91" t="s">
        <v>1035</v>
      </c>
      <c r="Z16" s="115" t="s">
        <v>1041</v>
      </c>
    </row>
    <row r="17" spans="1:26" s="119" customFormat="1" ht="91.5" x14ac:dyDescent="0.25">
      <c r="A17" s="159" t="s">
        <v>1047</v>
      </c>
      <c r="B17" s="91" t="s">
        <v>1359</v>
      </c>
      <c r="C17" s="111" t="s">
        <v>1360</v>
      </c>
      <c r="D17" s="111" t="s">
        <v>1361</v>
      </c>
      <c r="E17" s="111" t="s">
        <v>1362</v>
      </c>
      <c r="F17" s="91">
        <v>1</v>
      </c>
      <c r="G17" s="91"/>
      <c r="H17" s="91">
        <v>10</v>
      </c>
      <c r="I17" s="96" t="s">
        <v>1038</v>
      </c>
      <c r="J17" s="91" t="s">
        <v>1027</v>
      </c>
      <c r="K17" s="111" t="s">
        <v>1054</v>
      </c>
      <c r="L17" s="96" t="s">
        <v>1363</v>
      </c>
      <c r="M17" s="111" t="s">
        <v>1056</v>
      </c>
      <c r="N17" s="112" t="s">
        <v>1068</v>
      </c>
      <c r="O17" s="112" t="s">
        <v>1068</v>
      </c>
      <c r="P17" s="112" t="s">
        <v>149</v>
      </c>
      <c r="Q17" s="112" t="s">
        <v>1068</v>
      </c>
      <c r="R17" s="112" t="s">
        <v>1068</v>
      </c>
      <c r="S17" s="112" t="s">
        <v>1068</v>
      </c>
      <c r="T17" s="112" t="s">
        <v>1068</v>
      </c>
      <c r="U17" s="91">
        <f>SUM(IF(N17="SI",15)+IF(O17="SI",5)+IF(P17="SI",15)+IF(Q17="NO",10)+IF(R17="SI",15)+IF(S17="SI",10)+IF(T17="SI",30)+IF(N17="NO",0)+IF(O17="NO",0)+IF(P17="NO",0)+IF(Q17="NO",0)+IF(R17="NO",0)+IF(S17="NO",0)+IF(T17="NO",0))</f>
        <v>75</v>
      </c>
      <c r="V17" s="112">
        <v>1</v>
      </c>
      <c r="W17" s="111"/>
      <c r="X17" s="91">
        <v>5</v>
      </c>
      <c r="Y17" s="91" t="s">
        <v>1034</v>
      </c>
      <c r="Z17" s="118"/>
    </row>
    <row r="18" spans="1:26" x14ac:dyDescent="0.25">
      <c r="A18" s="100"/>
      <c r="Z18" s="100"/>
    </row>
    <row r="19" spans="1:26" x14ac:dyDescent="0.25">
      <c r="A19" s="100"/>
      <c r="Z19" s="100"/>
    </row>
    <row r="20" spans="1:26" x14ac:dyDescent="0.25">
      <c r="A20" s="100"/>
      <c r="Z20" s="100"/>
    </row>
    <row r="21" spans="1:26" x14ac:dyDescent="0.25">
      <c r="A21" s="100"/>
      <c r="Z21" s="100"/>
    </row>
    <row r="22" spans="1:26" x14ac:dyDescent="0.25">
      <c r="A22" s="100"/>
      <c r="Z22" s="100"/>
    </row>
    <row r="23" spans="1:26" x14ac:dyDescent="0.25">
      <c r="A23" s="100"/>
      <c r="Z23" s="100"/>
    </row>
    <row r="24" spans="1:26" x14ac:dyDescent="0.25">
      <c r="A24" s="100"/>
      <c r="Z24" s="100"/>
    </row>
    <row r="25" spans="1:26" x14ac:dyDescent="0.25">
      <c r="A25" s="100"/>
      <c r="Z25" s="100"/>
    </row>
    <row r="26" spans="1:26" x14ac:dyDescent="0.25">
      <c r="A26" s="100"/>
      <c r="Z26" s="100"/>
    </row>
    <row r="27" spans="1:26" x14ac:dyDescent="0.25">
      <c r="A27" s="100"/>
      <c r="Z27" s="100"/>
    </row>
    <row r="28" spans="1:26" x14ac:dyDescent="0.25">
      <c r="A28" s="100"/>
      <c r="Z28" s="100"/>
    </row>
    <row r="29" spans="1:26" x14ac:dyDescent="0.25">
      <c r="A29" s="100"/>
      <c r="Z29" s="100"/>
    </row>
    <row r="30" spans="1:26" x14ac:dyDescent="0.25">
      <c r="A30" s="100"/>
      <c r="Z30" s="100"/>
    </row>
    <row r="31" spans="1:26" x14ac:dyDescent="0.25">
      <c r="A31" s="100"/>
      <c r="Z31" s="100"/>
    </row>
    <row r="32" spans="1:26" x14ac:dyDescent="0.25">
      <c r="A32" s="100"/>
      <c r="Z32" s="100"/>
    </row>
    <row r="33" spans="1:26" x14ac:dyDescent="0.25">
      <c r="A33" s="100"/>
      <c r="Z33" s="100"/>
    </row>
    <row r="34" spans="1:26" x14ac:dyDescent="0.25">
      <c r="A34" s="100"/>
      <c r="Z34" s="100"/>
    </row>
    <row r="35" spans="1:26" x14ac:dyDescent="0.25">
      <c r="A35" s="100"/>
      <c r="Z35" s="100"/>
    </row>
    <row r="36" spans="1:26" x14ac:dyDescent="0.25">
      <c r="A36" s="100"/>
      <c r="Z36" s="100"/>
    </row>
    <row r="37" spans="1:26" x14ac:dyDescent="0.25">
      <c r="A37" s="100"/>
      <c r="Z37" s="100"/>
    </row>
    <row r="38" spans="1:26" x14ac:dyDescent="0.25">
      <c r="A38" s="100"/>
      <c r="Z38" s="100"/>
    </row>
    <row r="39" spans="1:26" x14ac:dyDescent="0.25">
      <c r="A39" s="100"/>
      <c r="Z39" s="100"/>
    </row>
    <row r="40" spans="1:26" x14ac:dyDescent="0.25">
      <c r="A40" s="100"/>
      <c r="Z40" s="100"/>
    </row>
    <row r="41" spans="1:26" x14ac:dyDescent="0.25">
      <c r="A41" s="100"/>
      <c r="Z41" s="100"/>
    </row>
    <row r="42" spans="1:26" x14ac:dyDescent="0.25">
      <c r="A42" s="100"/>
      <c r="Z42" s="100"/>
    </row>
    <row r="43" spans="1:26" x14ac:dyDescent="0.25">
      <c r="A43" s="100"/>
      <c r="Z43" s="100"/>
    </row>
    <row r="44" spans="1:26" x14ac:dyDescent="0.25">
      <c r="A44" s="100"/>
      <c r="Z44" s="100"/>
    </row>
    <row r="45" spans="1:26" x14ac:dyDescent="0.25">
      <c r="A45" s="100"/>
      <c r="Z45" s="100"/>
    </row>
    <row r="46" spans="1:26" x14ac:dyDescent="0.25">
      <c r="A46" s="100"/>
      <c r="Z46" s="100"/>
    </row>
    <row r="47" spans="1:26" x14ac:dyDescent="0.25">
      <c r="A47" s="100"/>
      <c r="Z47" s="100"/>
    </row>
    <row r="48" spans="1:26" x14ac:dyDescent="0.25">
      <c r="A48" s="100"/>
      <c r="Z48" s="100"/>
    </row>
    <row r="49" spans="1:26" x14ac:dyDescent="0.25">
      <c r="A49" s="100"/>
      <c r="Z49" s="100"/>
    </row>
    <row r="50" spans="1:26" x14ac:dyDescent="0.25">
      <c r="A50" s="100"/>
      <c r="Z50" s="100"/>
    </row>
    <row r="51" spans="1:26" x14ac:dyDescent="0.25">
      <c r="A51" s="100"/>
      <c r="Z51" s="100"/>
    </row>
    <row r="52" spans="1:26" x14ac:dyDescent="0.25">
      <c r="A52" s="100"/>
      <c r="Z52" s="100"/>
    </row>
    <row r="53" spans="1:26" x14ac:dyDescent="0.25">
      <c r="A53" s="100"/>
      <c r="Z53" s="100"/>
    </row>
    <row r="54" spans="1:26" x14ac:dyDescent="0.25">
      <c r="A54" s="100"/>
      <c r="Z54" s="100"/>
    </row>
    <row r="55" spans="1:26" x14ac:dyDescent="0.25">
      <c r="A55" s="100"/>
      <c r="Z55" s="100"/>
    </row>
    <row r="56" spans="1:26" x14ac:dyDescent="0.25">
      <c r="A56" s="100"/>
      <c r="Z56" s="100"/>
    </row>
    <row r="57" spans="1:26" x14ac:dyDescent="0.25">
      <c r="A57" s="100"/>
      <c r="Z57" s="100"/>
    </row>
    <row r="58" spans="1:26" x14ac:dyDescent="0.25">
      <c r="A58" s="100"/>
      <c r="Z58" s="100"/>
    </row>
    <row r="59" spans="1:26" x14ac:dyDescent="0.25">
      <c r="A59" s="100"/>
      <c r="Z59" s="100"/>
    </row>
    <row r="60" spans="1:26" x14ac:dyDescent="0.25">
      <c r="A60" s="100"/>
      <c r="Z60" s="100"/>
    </row>
    <row r="61" spans="1:26" x14ac:dyDescent="0.25">
      <c r="A61" s="100"/>
      <c r="Z61" s="100"/>
    </row>
    <row r="62" spans="1:26" x14ac:dyDescent="0.25">
      <c r="A62" s="100"/>
      <c r="Z62" s="100"/>
    </row>
    <row r="63" spans="1:26" x14ac:dyDescent="0.25">
      <c r="A63" s="100"/>
      <c r="Z63" s="100"/>
    </row>
    <row r="64" spans="1:26" x14ac:dyDescent="0.25">
      <c r="A64" s="100"/>
      <c r="Z64" s="100"/>
    </row>
    <row r="65" spans="1:26" x14ac:dyDescent="0.25">
      <c r="A65" s="100"/>
      <c r="Z65" s="100"/>
    </row>
    <row r="66" spans="1:26" x14ac:dyDescent="0.25">
      <c r="A66" s="100"/>
      <c r="Z66" s="100"/>
    </row>
    <row r="67" spans="1:26" x14ac:dyDescent="0.25">
      <c r="A67" s="100"/>
      <c r="Z67" s="100"/>
    </row>
    <row r="68" spans="1:26" x14ac:dyDescent="0.25">
      <c r="A68" s="100"/>
      <c r="Z68" s="100"/>
    </row>
    <row r="69" spans="1:26" x14ac:dyDescent="0.25">
      <c r="A69" s="100"/>
      <c r="Z69" s="100"/>
    </row>
    <row r="70" spans="1:26" x14ac:dyDescent="0.25">
      <c r="A70" s="100"/>
      <c r="Z70" s="100"/>
    </row>
    <row r="71" spans="1:26" x14ac:dyDescent="0.25">
      <c r="A71" s="100"/>
      <c r="Z71" s="100"/>
    </row>
    <row r="72" spans="1:26" x14ac:dyDescent="0.25">
      <c r="A72" s="100"/>
      <c r="Z72" s="100"/>
    </row>
    <row r="73" spans="1:26" x14ac:dyDescent="0.25">
      <c r="A73" s="100"/>
      <c r="Z73" s="100"/>
    </row>
    <row r="74" spans="1:26" x14ac:dyDescent="0.25">
      <c r="A74" s="100"/>
      <c r="Z74" s="100"/>
    </row>
    <row r="75" spans="1:26" x14ac:dyDescent="0.25">
      <c r="A75" s="100"/>
      <c r="Z75" s="100"/>
    </row>
    <row r="76" spans="1:26" x14ac:dyDescent="0.25">
      <c r="A76" s="100"/>
      <c r="Z76" s="100"/>
    </row>
    <row r="77" spans="1:26" x14ac:dyDescent="0.25">
      <c r="A77" s="100"/>
      <c r="Z77" s="100"/>
    </row>
    <row r="78" spans="1:26" x14ac:dyDescent="0.25">
      <c r="A78" s="100"/>
      <c r="Z78" s="100"/>
    </row>
    <row r="79" spans="1:26" x14ac:dyDescent="0.25">
      <c r="A79" s="100"/>
      <c r="Z79" s="100"/>
    </row>
    <row r="80" spans="1:26" x14ac:dyDescent="0.25">
      <c r="A80" s="100"/>
      <c r="Z80" s="100"/>
    </row>
    <row r="81" spans="1:26" x14ac:dyDescent="0.25">
      <c r="A81" s="100"/>
      <c r="Z81" s="100"/>
    </row>
    <row r="82" spans="1:26" x14ac:dyDescent="0.25">
      <c r="A82" s="100"/>
      <c r="Z82" s="100"/>
    </row>
    <row r="83" spans="1:26" x14ac:dyDescent="0.25">
      <c r="A83" s="100"/>
      <c r="Z83" s="100"/>
    </row>
    <row r="84" spans="1:26" x14ac:dyDescent="0.25">
      <c r="A84" s="100"/>
      <c r="Z84" s="100"/>
    </row>
    <row r="85" spans="1:26" x14ac:dyDescent="0.25">
      <c r="A85" s="100"/>
      <c r="Z85" s="100"/>
    </row>
    <row r="86" spans="1:26" x14ac:dyDescent="0.25">
      <c r="A86" s="100"/>
      <c r="Z86" s="100"/>
    </row>
    <row r="87" spans="1:26" x14ac:dyDescent="0.25">
      <c r="A87" s="100"/>
      <c r="Z87" s="100"/>
    </row>
    <row r="88" spans="1:26" x14ac:dyDescent="0.25">
      <c r="A88" s="100"/>
      <c r="Z88" s="100"/>
    </row>
    <row r="89" spans="1:26" x14ac:dyDescent="0.25">
      <c r="A89" s="100"/>
      <c r="Z89" s="100"/>
    </row>
    <row r="90" spans="1:26" x14ac:dyDescent="0.25">
      <c r="A90" s="100"/>
      <c r="Z90" s="100"/>
    </row>
    <row r="91" spans="1:26" x14ac:dyDescent="0.25">
      <c r="A91" s="100"/>
      <c r="Z91" s="100"/>
    </row>
    <row r="92" spans="1:26" x14ac:dyDescent="0.25">
      <c r="A92" s="100"/>
      <c r="Z92" s="100"/>
    </row>
    <row r="93" spans="1:26" x14ac:dyDescent="0.25">
      <c r="A93" s="100"/>
      <c r="Z93" s="100"/>
    </row>
    <row r="94" spans="1:26" x14ac:dyDescent="0.25">
      <c r="A94" s="100"/>
      <c r="Z94" s="100"/>
    </row>
    <row r="95" spans="1:26" x14ac:dyDescent="0.25">
      <c r="A95" s="100"/>
      <c r="Z95" s="100"/>
    </row>
    <row r="96" spans="1:26" x14ac:dyDescent="0.25">
      <c r="A96" s="100"/>
      <c r="Z96" s="100"/>
    </row>
    <row r="97" spans="1:26" x14ac:dyDescent="0.25">
      <c r="A97" s="100"/>
      <c r="Z97" s="100"/>
    </row>
    <row r="98" spans="1:26" x14ac:dyDescent="0.25">
      <c r="A98" s="100"/>
      <c r="Z98" s="100"/>
    </row>
    <row r="99" spans="1:26" x14ac:dyDescent="0.25">
      <c r="A99" s="100"/>
      <c r="Z99" s="100"/>
    </row>
    <row r="100" spans="1:26" x14ac:dyDescent="0.25">
      <c r="A100" s="100"/>
      <c r="Z100" s="100"/>
    </row>
    <row r="101" spans="1:26" x14ac:dyDescent="0.25">
      <c r="A101" s="100"/>
      <c r="Z101" s="100"/>
    </row>
    <row r="102" spans="1:26" x14ac:dyDescent="0.25">
      <c r="A102" s="100"/>
      <c r="Z102" s="100"/>
    </row>
    <row r="103" spans="1:26" x14ac:dyDescent="0.25">
      <c r="A103" s="100"/>
      <c r="Z103" s="100"/>
    </row>
    <row r="104" spans="1:26" x14ac:dyDescent="0.25">
      <c r="A104" s="100"/>
      <c r="Z104" s="100"/>
    </row>
    <row r="105" spans="1:26" x14ac:dyDescent="0.25">
      <c r="A105" s="100"/>
      <c r="Z105" s="100"/>
    </row>
    <row r="106" spans="1:26" x14ac:dyDescent="0.25">
      <c r="A106" s="100"/>
      <c r="Z106" s="100"/>
    </row>
    <row r="107" spans="1:26" x14ac:dyDescent="0.25">
      <c r="A107" s="100"/>
      <c r="Z107" s="100"/>
    </row>
    <row r="108" spans="1:26" x14ac:dyDescent="0.25">
      <c r="A108" s="100"/>
      <c r="Z108" s="100"/>
    </row>
    <row r="109" spans="1:26" x14ac:dyDescent="0.25">
      <c r="A109" s="100"/>
      <c r="Z109" s="100"/>
    </row>
    <row r="110" spans="1:26" x14ac:dyDescent="0.25">
      <c r="A110" s="100"/>
      <c r="Z110" s="100"/>
    </row>
    <row r="111" spans="1:26" x14ac:dyDescent="0.25">
      <c r="A111" s="100"/>
      <c r="Z111" s="100"/>
    </row>
    <row r="112" spans="1:26" x14ac:dyDescent="0.25">
      <c r="A112" s="100"/>
      <c r="Z112" s="100"/>
    </row>
    <row r="113" spans="1:26" x14ac:dyDescent="0.25">
      <c r="A113" s="100"/>
      <c r="Z113" s="100"/>
    </row>
    <row r="114" spans="1:26" x14ac:dyDescent="0.25">
      <c r="A114" s="100"/>
      <c r="Z114" s="100"/>
    </row>
    <row r="115" spans="1:26" x14ac:dyDescent="0.25">
      <c r="A115" s="100"/>
      <c r="Z115" s="100"/>
    </row>
    <row r="116" spans="1:26" x14ac:dyDescent="0.25">
      <c r="A116" s="100"/>
      <c r="Z116" s="100"/>
    </row>
    <row r="117" spans="1:26" x14ac:dyDescent="0.25">
      <c r="A117" s="100"/>
      <c r="Z117" s="100"/>
    </row>
    <row r="118" spans="1:26" x14ac:dyDescent="0.25">
      <c r="A118" s="100"/>
      <c r="Z118" s="100"/>
    </row>
    <row r="119" spans="1:26" x14ac:dyDescent="0.25">
      <c r="A119" s="100"/>
      <c r="Z119" s="100"/>
    </row>
    <row r="120" spans="1:26" x14ac:dyDescent="0.25">
      <c r="A120" s="100"/>
      <c r="Z120" s="100"/>
    </row>
    <row r="121" spans="1:26" x14ac:dyDescent="0.25">
      <c r="A121" s="100"/>
      <c r="Z121" s="100"/>
    </row>
    <row r="122" spans="1:26" x14ac:dyDescent="0.25">
      <c r="A122" s="100"/>
      <c r="Z122" s="100"/>
    </row>
    <row r="123" spans="1:26" x14ac:dyDescent="0.25">
      <c r="A123" s="100"/>
      <c r="Z123" s="100"/>
    </row>
    <row r="124" spans="1:26" x14ac:dyDescent="0.25">
      <c r="A124" s="100"/>
      <c r="Z124" s="100"/>
    </row>
    <row r="125" spans="1:26" x14ac:dyDescent="0.25">
      <c r="A125" s="100"/>
      <c r="Z125" s="100"/>
    </row>
    <row r="126" spans="1:26" x14ac:dyDescent="0.25">
      <c r="A126" s="100"/>
      <c r="Z126" s="100"/>
    </row>
    <row r="127" spans="1:26" x14ac:dyDescent="0.25">
      <c r="A127" s="100"/>
      <c r="Z127" s="100"/>
    </row>
    <row r="128" spans="1:26" x14ac:dyDescent="0.25">
      <c r="A128" s="100"/>
      <c r="Z128" s="100"/>
    </row>
    <row r="129" spans="1:26" x14ac:dyDescent="0.25">
      <c r="A129" s="100"/>
      <c r="Z129" s="100"/>
    </row>
    <row r="130" spans="1:26" x14ac:dyDescent="0.25">
      <c r="A130" s="100"/>
      <c r="Z130" s="100"/>
    </row>
    <row r="131" spans="1:26" x14ac:dyDescent="0.25">
      <c r="A131" s="100"/>
      <c r="Z131" s="100"/>
    </row>
    <row r="132" spans="1:26" x14ac:dyDescent="0.25">
      <c r="A132" s="100"/>
      <c r="Z132" s="100"/>
    </row>
    <row r="133" spans="1:26" x14ac:dyDescent="0.25">
      <c r="A133" s="100"/>
      <c r="Z133" s="100"/>
    </row>
    <row r="134" spans="1:26" x14ac:dyDescent="0.25">
      <c r="A134" s="100"/>
      <c r="Z134" s="100"/>
    </row>
    <row r="135" spans="1:26" x14ac:dyDescent="0.25">
      <c r="A135" s="100"/>
      <c r="Z135" s="100"/>
    </row>
    <row r="136" spans="1:26" x14ac:dyDescent="0.25">
      <c r="A136" s="100"/>
      <c r="Z136" s="100"/>
    </row>
    <row r="137" spans="1:26" x14ac:dyDescent="0.25">
      <c r="A137" s="100"/>
      <c r="Z137" s="100"/>
    </row>
    <row r="138" spans="1:26" x14ac:dyDescent="0.25">
      <c r="A138" s="100"/>
      <c r="Z138" s="100"/>
    </row>
    <row r="139" spans="1:26" x14ac:dyDescent="0.25">
      <c r="A139" s="100"/>
      <c r="Z139" s="100"/>
    </row>
    <row r="140" spans="1:26" x14ac:dyDescent="0.25">
      <c r="A140" s="100"/>
      <c r="Z140" s="100"/>
    </row>
    <row r="141" spans="1:26" x14ac:dyDescent="0.25">
      <c r="A141" s="100"/>
      <c r="Z141" s="100"/>
    </row>
  </sheetData>
  <autoFilter ref="A11:CZ17">
    <filterColumn colId="7">
      <customFilters>
        <customFilter operator="notEqual" val=" "/>
      </customFilters>
    </filterColumn>
  </autoFilter>
  <mergeCells count="18">
    <mergeCell ref="B7:Y7"/>
    <mergeCell ref="B8:Y8"/>
    <mergeCell ref="A9:A11"/>
    <mergeCell ref="B9:E9"/>
    <mergeCell ref="F9:K9"/>
    <mergeCell ref="L9:Y9"/>
    <mergeCell ref="B10:B11"/>
    <mergeCell ref="C10:C11"/>
    <mergeCell ref="D10:D11"/>
    <mergeCell ref="E10:E11"/>
    <mergeCell ref="N10:U10"/>
    <mergeCell ref="V10:Y10"/>
    <mergeCell ref="F10:H10"/>
    <mergeCell ref="I10:I11"/>
    <mergeCell ref="J10:J11"/>
    <mergeCell ref="K10:K11"/>
    <mergeCell ref="L10:L11"/>
    <mergeCell ref="M10:M11"/>
  </mergeCells>
  <conditionalFormatting sqref="I12:I17">
    <cfRule type="containsText" dxfId="7197" priority="85" operator="containsText" text="Alto">
      <formula>NOT(ISERROR(SEARCH("Alto",I12)))</formula>
    </cfRule>
    <cfRule type="containsText" dxfId="7196" priority="86" operator="containsText" text="Medio-Alto">
      <formula>NOT(ISERROR(SEARCH("Medio-Alto",I12)))</formula>
    </cfRule>
    <cfRule type="containsText" dxfId="7195" priority="87" operator="containsText" text="Medio">
      <formula>NOT(ISERROR(SEARCH("Medio",I12)))</formula>
    </cfRule>
    <cfRule type="containsText" dxfId="7194" priority="88" operator="containsText" text="Bajo">
      <formula>NOT(ISERROR(SEARCH("Bajo",I12)))</formula>
    </cfRule>
  </conditionalFormatting>
  <conditionalFormatting sqref="J12:J17">
    <cfRule type="containsText" dxfId="7193" priority="81" operator="containsText" text="Medio-Alto">
      <formula>NOT(ISERROR(SEARCH("Medio-Alto",J12)))</formula>
    </cfRule>
    <cfRule type="containsText" dxfId="7192" priority="82" operator="containsText" text="Medio">
      <formula>NOT(ISERROR(SEARCH("Medio",J12)))</formula>
    </cfRule>
    <cfRule type="containsText" dxfId="7191" priority="83" operator="containsText" text="Bajo">
      <formula>NOT(ISERROR(SEARCH("Bajo",J12)))</formula>
    </cfRule>
    <cfRule type="containsText" dxfId="7190" priority="84" operator="containsText" text="Alto">
      <formula>NOT(ISERROR(SEARCH("Alto",J12)))</formula>
    </cfRule>
  </conditionalFormatting>
  <conditionalFormatting sqref="J12:J1048576">
    <cfRule type="containsText" dxfId="7189" priority="77" operator="containsText" text="Bajo">
      <formula>NOT(ISERROR(SEARCH("Bajo",J12)))</formula>
    </cfRule>
    <cfRule type="containsText" dxfId="7188" priority="78" operator="containsText" text="Medio-Alto">
      <formula>NOT(ISERROR(SEARCH("Medio-Alto",J12)))</formula>
    </cfRule>
    <cfRule type="containsText" dxfId="7187" priority="79" operator="containsText" text="Medio">
      <formula>NOT(ISERROR(SEARCH("Medio",J12)))</formula>
    </cfRule>
    <cfRule type="containsText" dxfId="7186" priority="80" operator="containsText" text="Alto">
      <formula>NOT(ISERROR(SEARCH("Alto",J12)))</formula>
    </cfRule>
  </conditionalFormatting>
  <conditionalFormatting sqref="Y18:Y1048576">
    <cfRule type="containsText" dxfId="7185" priority="72" operator="containsText" text="Medio-Alto">
      <formula>NOT(ISERROR(SEARCH("Medio-Alto",Y18)))</formula>
    </cfRule>
    <cfRule type="containsText" dxfId="7184" priority="73" operator="containsText" text="Alto">
      <formula>NOT(ISERROR(SEARCH("Alto",Y18)))</formula>
    </cfRule>
    <cfRule type="containsText" dxfId="7183" priority="74" operator="containsText" text="Medio-Alto">
      <formula>NOT(ISERROR(SEARCH("Medio-Alto",Y18)))</formula>
    </cfRule>
    <cfRule type="containsText" dxfId="7182" priority="75" operator="containsText" text="Medio">
      <formula>NOT(ISERROR(SEARCH("Medio",Y18)))</formula>
    </cfRule>
    <cfRule type="containsText" dxfId="7181" priority="76" operator="containsText" text="Bajo">
      <formula>NOT(ISERROR(SEARCH("Bajo",Y18)))</formula>
    </cfRule>
  </conditionalFormatting>
  <conditionalFormatting sqref="J12:J17">
    <cfRule type="containsText" dxfId="7180" priority="67" operator="containsText" text="Baja">
      <formula>NOT(ISERROR(SEARCH("Baja",J12)))</formula>
    </cfRule>
    <cfRule type="containsText" dxfId="7179" priority="68" operator="containsText" text="Moderada">
      <formula>NOT(ISERROR(SEARCH("Moderada",J12)))</formula>
    </cfRule>
    <cfRule type="containsText" dxfId="7178" priority="69" operator="containsText" text="Alto">
      <formula>NOT(ISERROR(SEARCH("Alto",J12)))</formula>
    </cfRule>
    <cfRule type="containsText" dxfId="7177" priority="70" operator="containsText" text="Extrema">
      <formula>NOT(ISERROR(SEARCH("Extrema",J12)))</formula>
    </cfRule>
    <cfRule type="containsText" dxfId="7176" priority="71" operator="containsText" text="Catastrófico">
      <formula>NOT(ISERROR(SEARCH("Catastrófico",J12)))</formula>
    </cfRule>
  </conditionalFormatting>
  <conditionalFormatting sqref="Y12">
    <cfRule type="containsText" dxfId="7175" priority="63" operator="containsText" text="Medio-Alto">
      <formula>NOT(ISERROR(SEARCH("Medio-Alto",Y12)))</formula>
    </cfRule>
    <cfRule type="containsText" dxfId="7174" priority="64" operator="containsText" text="Medio">
      <formula>NOT(ISERROR(SEARCH("Medio",Y12)))</formula>
    </cfRule>
    <cfRule type="containsText" dxfId="7173" priority="65" operator="containsText" text="Bajo">
      <formula>NOT(ISERROR(SEARCH("Bajo",Y12)))</formula>
    </cfRule>
    <cfRule type="containsText" dxfId="7172" priority="66" operator="containsText" text="Alto">
      <formula>NOT(ISERROR(SEARCH("Alto",Y12)))</formula>
    </cfRule>
  </conditionalFormatting>
  <conditionalFormatting sqref="Y12">
    <cfRule type="containsText" dxfId="7171" priority="59" operator="containsText" text="Bajo">
      <formula>NOT(ISERROR(SEARCH("Bajo",Y12)))</formula>
    </cfRule>
    <cfRule type="containsText" dxfId="7170" priority="60" operator="containsText" text="Medio-Alto">
      <formula>NOT(ISERROR(SEARCH("Medio-Alto",Y12)))</formula>
    </cfRule>
    <cfRule type="containsText" dxfId="7169" priority="61" operator="containsText" text="Medio">
      <formula>NOT(ISERROR(SEARCH("Medio",Y12)))</formula>
    </cfRule>
    <cfRule type="containsText" dxfId="7168" priority="62" operator="containsText" text="Alto">
      <formula>NOT(ISERROR(SEARCH("Alto",Y12)))</formula>
    </cfRule>
  </conditionalFormatting>
  <conditionalFormatting sqref="Y12">
    <cfRule type="containsText" dxfId="7167" priority="54" operator="containsText" text="Baja">
      <formula>NOT(ISERROR(SEARCH("Baja",Y12)))</formula>
    </cfRule>
    <cfRule type="containsText" dxfId="7166" priority="55" operator="containsText" text="Moderada">
      <formula>NOT(ISERROR(SEARCH("Moderada",Y12)))</formula>
    </cfRule>
    <cfRule type="containsText" dxfId="7165" priority="56" operator="containsText" text="Alto">
      <formula>NOT(ISERROR(SEARCH("Alto",Y12)))</formula>
    </cfRule>
    <cfRule type="containsText" dxfId="7164" priority="57" operator="containsText" text="Extrema">
      <formula>NOT(ISERROR(SEARCH("Extrema",Y12)))</formula>
    </cfRule>
    <cfRule type="containsText" dxfId="7163" priority="58" operator="containsText" text="Catastrófico">
      <formula>NOT(ISERROR(SEARCH("Catastrófico",Y12)))</formula>
    </cfRule>
  </conditionalFormatting>
  <conditionalFormatting sqref="I14">
    <cfRule type="containsText" dxfId="7162" priority="50" operator="containsText" text="Alto">
      <formula>NOT(ISERROR(SEARCH("Alto",I14)))</formula>
    </cfRule>
    <cfRule type="containsText" dxfId="7161" priority="51" operator="containsText" text="Medio-Alto">
      <formula>NOT(ISERROR(SEARCH("Medio-Alto",I14)))</formula>
    </cfRule>
    <cfRule type="containsText" dxfId="7160" priority="52" operator="containsText" text="Medio">
      <formula>NOT(ISERROR(SEARCH("Medio",I14)))</formula>
    </cfRule>
    <cfRule type="containsText" dxfId="7159" priority="53" operator="containsText" text="Bajo">
      <formula>NOT(ISERROR(SEARCH("Bajo",I14)))</formula>
    </cfRule>
  </conditionalFormatting>
  <conditionalFormatting sqref="I15">
    <cfRule type="containsText" dxfId="7158" priority="46" operator="containsText" text="Alto">
      <formula>NOT(ISERROR(SEARCH("Alto",I15)))</formula>
    </cfRule>
    <cfRule type="containsText" dxfId="7157" priority="47" operator="containsText" text="Medio-Alto">
      <formula>NOT(ISERROR(SEARCH("Medio-Alto",I15)))</formula>
    </cfRule>
    <cfRule type="containsText" dxfId="7156" priority="48" operator="containsText" text="Medio">
      <formula>NOT(ISERROR(SEARCH("Medio",I15)))</formula>
    </cfRule>
    <cfRule type="containsText" dxfId="7155" priority="49" operator="containsText" text="Bajo">
      <formula>NOT(ISERROR(SEARCH("Bajo",I15)))</formula>
    </cfRule>
  </conditionalFormatting>
  <conditionalFormatting sqref="I17">
    <cfRule type="containsText" dxfId="7154" priority="42" operator="containsText" text="Alto">
      <formula>NOT(ISERROR(SEARCH("Alto",I17)))</formula>
    </cfRule>
    <cfRule type="containsText" dxfId="7153" priority="43" operator="containsText" text="Medio-Alto">
      <formula>NOT(ISERROR(SEARCH("Medio-Alto",I17)))</formula>
    </cfRule>
    <cfRule type="containsText" dxfId="7152" priority="44" operator="containsText" text="Medio">
      <formula>NOT(ISERROR(SEARCH("Medio",I17)))</formula>
    </cfRule>
    <cfRule type="containsText" dxfId="7151" priority="45" operator="containsText" text="Bajo">
      <formula>NOT(ISERROR(SEARCH("Bajo",I17)))</formula>
    </cfRule>
  </conditionalFormatting>
  <conditionalFormatting sqref="I15">
    <cfRule type="containsText" dxfId="7150" priority="38" operator="containsText" text="Alto">
      <formula>NOT(ISERROR(SEARCH("Alto",I15)))</formula>
    </cfRule>
    <cfRule type="containsText" dxfId="7149" priority="39" operator="containsText" text="Medio-Alto">
      <formula>NOT(ISERROR(SEARCH("Medio-Alto",I15)))</formula>
    </cfRule>
    <cfRule type="containsText" dxfId="7148" priority="40" operator="containsText" text="Medio">
      <formula>NOT(ISERROR(SEARCH("Medio",I15)))</formula>
    </cfRule>
    <cfRule type="containsText" dxfId="7147" priority="41" operator="containsText" text="Bajo">
      <formula>NOT(ISERROR(SEARCH("Bajo",I15)))</formula>
    </cfRule>
  </conditionalFormatting>
  <conditionalFormatting sqref="I13">
    <cfRule type="containsText" dxfId="7146" priority="34" operator="containsText" text="Alto">
      <formula>NOT(ISERROR(SEARCH("Alto",I13)))</formula>
    </cfRule>
    <cfRule type="containsText" dxfId="7145" priority="35" operator="containsText" text="Medio-Alto">
      <formula>NOT(ISERROR(SEARCH("Medio-Alto",I13)))</formula>
    </cfRule>
    <cfRule type="containsText" dxfId="7144" priority="36" operator="containsText" text="Medio">
      <formula>NOT(ISERROR(SEARCH("Medio",I13)))</formula>
    </cfRule>
    <cfRule type="containsText" dxfId="7143" priority="37" operator="containsText" text="Bajo">
      <formula>NOT(ISERROR(SEARCH("Bajo",I13)))</formula>
    </cfRule>
  </conditionalFormatting>
  <conditionalFormatting sqref="I14">
    <cfRule type="containsText" dxfId="7142" priority="30" operator="containsText" text="Alto">
      <formula>NOT(ISERROR(SEARCH("Alto",I14)))</formula>
    </cfRule>
    <cfRule type="containsText" dxfId="7141" priority="31" operator="containsText" text="Medio-Alto">
      <formula>NOT(ISERROR(SEARCH("Medio-Alto",I14)))</formula>
    </cfRule>
    <cfRule type="containsText" dxfId="7140" priority="32" operator="containsText" text="Medio">
      <formula>NOT(ISERROR(SEARCH("Medio",I14)))</formula>
    </cfRule>
    <cfRule type="containsText" dxfId="7139" priority="33" operator="containsText" text="Bajo">
      <formula>NOT(ISERROR(SEARCH("Bajo",I14)))</formula>
    </cfRule>
  </conditionalFormatting>
  <conditionalFormatting sqref="I16">
    <cfRule type="containsText" dxfId="7138" priority="26" operator="containsText" text="Alto">
      <formula>NOT(ISERROR(SEARCH("Alto",I16)))</formula>
    </cfRule>
    <cfRule type="containsText" dxfId="7137" priority="27" operator="containsText" text="Medio-Alto">
      <formula>NOT(ISERROR(SEARCH("Medio-Alto",I16)))</formula>
    </cfRule>
    <cfRule type="containsText" dxfId="7136" priority="28" operator="containsText" text="Medio">
      <formula>NOT(ISERROR(SEARCH("Medio",I16)))</formula>
    </cfRule>
    <cfRule type="containsText" dxfId="7135" priority="29" operator="containsText" text="Bajo">
      <formula>NOT(ISERROR(SEARCH("Bajo",I16)))</formula>
    </cfRule>
  </conditionalFormatting>
  <conditionalFormatting sqref="I15">
    <cfRule type="containsText" dxfId="7134" priority="22" operator="containsText" text="Alto">
      <formula>NOT(ISERROR(SEARCH("Alto",I15)))</formula>
    </cfRule>
    <cfRule type="containsText" dxfId="7133" priority="23" operator="containsText" text="Medio-Alto">
      <formula>NOT(ISERROR(SEARCH("Medio-Alto",I15)))</formula>
    </cfRule>
    <cfRule type="containsText" dxfId="7132" priority="24" operator="containsText" text="Medio">
      <formula>NOT(ISERROR(SEARCH("Medio",I15)))</formula>
    </cfRule>
    <cfRule type="containsText" dxfId="7131" priority="25" operator="containsText" text="Bajo">
      <formula>NOT(ISERROR(SEARCH("Bajo",I15)))</formula>
    </cfRule>
  </conditionalFormatting>
  <conditionalFormatting sqref="I15">
    <cfRule type="containsText" dxfId="7130" priority="18" operator="containsText" text="Alto">
      <formula>NOT(ISERROR(SEARCH("Alto",I15)))</formula>
    </cfRule>
    <cfRule type="containsText" dxfId="7129" priority="19" operator="containsText" text="Medio-Alto">
      <formula>NOT(ISERROR(SEARCH("Medio-Alto",I15)))</formula>
    </cfRule>
    <cfRule type="containsText" dxfId="7128" priority="20" operator="containsText" text="Medio">
      <formula>NOT(ISERROR(SEARCH("Medio",I15)))</formula>
    </cfRule>
    <cfRule type="containsText" dxfId="7127" priority="21" operator="containsText" text="Bajo">
      <formula>NOT(ISERROR(SEARCH("Bajo",I15)))</formula>
    </cfRule>
  </conditionalFormatting>
  <conditionalFormatting sqref="I17">
    <cfRule type="containsText" dxfId="7126" priority="14" operator="containsText" text="Alto">
      <formula>NOT(ISERROR(SEARCH("Alto",I17)))</formula>
    </cfRule>
    <cfRule type="containsText" dxfId="7125" priority="15" operator="containsText" text="Medio-Alto">
      <formula>NOT(ISERROR(SEARCH("Medio-Alto",I17)))</formula>
    </cfRule>
    <cfRule type="containsText" dxfId="7124" priority="16" operator="containsText" text="Medio">
      <formula>NOT(ISERROR(SEARCH("Medio",I17)))</formula>
    </cfRule>
    <cfRule type="containsText" dxfId="7123" priority="17" operator="containsText" text="Bajo">
      <formula>NOT(ISERROR(SEARCH("Bajo",I17)))</formula>
    </cfRule>
  </conditionalFormatting>
  <conditionalFormatting sqref="Y13:Y17">
    <cfRule type="containsText" dxfId="7122" priority="10" operator="containsText" text="Medio-Alto">
      <formula>NOT(ISERROR(SEARCH("Medio-Alto",Y13)))</formula>
    </cfRule>
    <cfRule type="containsText" dxfId="7121" priority="11" operator="containsText" text="Medio">
      <formula>NOT(ISERROR(SEARCH("Medio",Y13)))</formula>
    </cfRule>
    <cfRule type="containsText" dxfId="7120" priority="12" operator="containsText" text="Bajo">
      <formula>NOT(ISERROR(SEARCH("Bajo",Y13)))</formula>
    </cfRule>
    <cfRule type="containsText" dxfId="7119" priority="13" operator="containsText" text="Alto">
      <formula>NOT(ISERROR(SEARCH("Alto",Y13)))</formula>
    </cfRule>
  </conditionalFormatting>
  <conditionalFormatting sqref="Y13:Y17">
    <cfRule type="containsText" dxfId="7118" priority="6" operator="containsText" text="Bajo">
      <formula>NOT(ISERROR(SEARCH("Bajo",Y13)))</formula>
    </cfRule>
    <cfRule type="containsText" dxfId="7117" priority="7" operator="containsText" text="Medio-Alto">
      <formula>NOT(ISERROR(SEARCH("Medio-Alto",Y13)))</formula>
    </cfRule>
    <cfRule type="containsText" dxfId="7116" priority="8" operator="containsText" text="Medio">
      <formula>NOT(ISERROR(SEARCH("Medio",Y13)))</formula>
    </cfRule>
    <cfRule type="containsText" dxfId="7115" priority="9" operator="containsText" text="Alto">
      <formula>NOT(ISERROR(SEARCH("Alto",Y13)))</formula>
    </cfRule>
  </conditionalFormatting>
  <conditionalFormatting sqref="Y13:Y17">
    <cfRule type="containsText" dxfId="7114" priority="1" operator="containsText" text="Baja">
      <formula>NOT(ISERROR(SEARCH("Baja",Y13)))</formula>
    </cfRule>
    <cfRule type="containsText" dxfId="7113" priority="2" operator="containsText" text="Moderada">
      <formula>NOT(ISERROR(SEARCH("Moderada",Y13)))</formula>
    </cfRule>
    <cfRule type="containsText" dxfId="7112" priority="3" operator="containsText" text="Alto">
      <formula>NOT(ISERROR(SEARCH("Alto",Y13)))</formula>
    </cfRule>
    <cfRule type="containsText" dxfId="7111" priority="4" operator="containsText" text="Extrema">
      <formula>NOT(ISERROR(SEARCH("Extrema",Y13)))</formula>
    </cfRule>
    <cfRule type="containsText" dxfId="7110" priority="5" operator="containsText" text="Catastrófico">
      <formula>NOT(ISERROR(SEARCH("Catastrófico",Y13)))</formula>
    </cfRule>
  </conditionalFormatting>
  <dataValidations count="9">
    <dataValidation type="list" allowBlank="1" showInputMessage="1" showErrorMessage="1" sqref="K12:K17">
      <formula1>Lista6</formula1>
    </dataValidation>
    <dataValidation type="list" allowBlank="1" showInputMessage="1" showErrorMessage="1" sqref="G12:G14">
      <formula1>#REF!</formula1>
    </dataValidation>
    <dataValidation type="list" allowBlank="1" showInputMessage="1" showErrorMessage="1" sqref="Y13:Y17 J12:J17">
      <formula1>Lista9</formula1>
    </dataValidation>
    <dataValidation type="list" allowBlank="1" showInputMessage="1" showErrorMessage="1" sqref="Y12">
      <formula1>Z11:Z14</formula1>
    </dataValidation>
    <dataValidation type="list" allowBlank="1" showInputMessage="1" showErrorMessage="1" sqref="M12:M15">
      <formula1>$AB$12:$AB$14</formula1>
    </dataValidation>
    <dataValidation type="list" allowBlank="1" showInputMessage="1" showErrorMessage="1" sqref="H12:H17 X12:X17">
      <formula1>$AA$12:$AA$14</formula1>
    </dataValidation>
    <dataValidation type="list" allowBlank="1" showInputMessage="1" showErrorMessage="1" sqref="N12:T17">
      <formula1>Lista8</formula1>
    </dataValidation>
    <dataValidation type="list" allowBlank="1" showInputMessage="1" showErrorMessage="1" sqref="M16:M17">
      <formula1>Lista7</formula1>
    </dataValidation>
    <dataValidation type="list" allowBlank="1" showInputMessage="1" showErrorMessage="1" sqref="F12:F17 G15:G17 V12:W17">
      <formula1>Lista4</formula1>
    </dataValidation>
  </dataValidations>
  <pageMargins left="0.7" right="0.7" top="0.75" bottom="0.75" header="0.3" footer="0.3"/>
  <drawing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92D050"/>
  </sheetPr>
  <dimension ref="A1:L10"/>
  <sheetViews>
    <sheetView zoomScaleNormal="100" workbookViewId="0">
      <selection activeCell="E20" sqref="E20"/>
    </sheetView>
  </sheetViews>
  <sheetFormatPr baseColWidth="10" defaultColWidth="10.85546875" defaultRowHeight="15" x14ac:dyDescent="0.2"/>
  <cols>
    <col min="1" max="1" width="20.42578125" style="122" customWidth="1"/>
    <col min="2" max="2" width="19" style="122" bestFit="1" customWidth="1"/>
    <col min="3" max="3" width="12.7109375" style="122" customWidth="1"/>
    <col min="4" max="4" width="17.42578125" style="122" customWidth="1"/>
    <col min="5" max="5" width="21.42578125" style="122" customWidth="1"/>
    <col min="6" max="6" width="18.7109375" style="122" bestFit="1" customWidth="1"/>
    <col min="7" max="7" width="13" style="122" customWidth="1"/>
    <col min="8" max="8" width="18.140625" style="122" customWidth="1"/>
    <col min="9" max="10" width="16.140625" style="122" bestFit="1" customWidth="1"/>
    <col min="11" max="11" width="30.7109375" style="122" bestFit="1" customWidth="1"/>
    <col min="12" max="12" width="15.42578125" style="122" customWidth="1"/>
    <col min="13" max="16384" width="10.85546875" style="122"/>
  </cols>
  <sheetData>
    <row r="1" spans="1:12" ht="31.5" x14ac:dyDescent="0.2">
      <c r="A1" s="103" t="s">
        <v>1313</v>
      </c>
      <c r="B1" s="287" t="str">
        <f>'[1]MATRIZ VALORACION DE RIESGO'!B7:Y7</f>
        <v>CARTERA Y RECAUDO</v>
      </c>
      <c r="C1" s="287"/>
      <c r="D1" s="287"/>
      <c r="E1" s="287"/>
      <c r="F1" s="287"/>
      <c r="G1" s="287"/>
      <c r="H1" s="287"/>
      <c r="I1" s="287"/>
      <c r="J1" s="287"/>
      <c r="K1" s="287"/>
      <c r="L1" s="287"/>
    </row>
    <row r="2" spans="1:12" ht="15.75" x14ac:dyDescent="0.2">
      <c r="A2" s="103" t="s">
        <v>22</v>
      </c>
      <c r="B2" s="287" t="str">
        <f>'[1]MATRIZ VALORACION DE RIESGO'!B8:Y8</f>
        <v>Determinar la cartera de la institución y describir las actividades para recuperar los dineros que le adeudan a la E.S.E Hospital Mental de Antioquia, tanto en plazos corrientes como en periodos vencidos por todos los conceptos de facturación.</v>
      </c>
      <c r="C2" s="287"/>
      <c r="D2" s="287"/>
      <c r="E2" s="287"/>
      <c r="F2" s="287"/>
      <c r="G2" s="287"/>
      <c r="H2" s="287"/>
      <c r="I2" s="287"/>
      <c r="J2" s="287"/>
      <c r="K2" s="287"/>
      <c r="L2" s="287"/>
    </row>
    <row r="3" spans="1:12" ht="15.75" customHeight="1" x14ac:dyDescent="0.2">
      <c r="A3" s="286" t="s">
        <v>1012</v>
      </c>
      <c r="B3" s="289" t="s">
        <v>1025</v>
      </c>
      <c r="C3" s="290"/>
      <c r="D3" s="291"/>
      <c r="E3" s="286" t="s">
        <v>1029</v>
      </c>
      <c r="F3" s="286" t="s">
        <v>1025</v>
      </c>
      <c r="G3" s="286"/>
      <c r="H3" s="147"/>
      <c r="I3" s="286" t="s">
        <v>1143</v>
      </c>
      <c r="J3" s="286" t="s">
        <v>1030</v>
      </c>
      <c r="K3" s="286" t="s">
        <v>1147</v>
      </c>
      <c r="L3" s="286" t="s">
        <v>1031</v>
      </c>
    </row>
    <row r="4" spans="1:12" ht="31.5" x14ac:dyDescent="0.2">
      <c r="A4" s="286"/>
      <c r="B4" s="147" t="s">
        <v>1023</v>
      </c>
      <c r="C4" s="147" t="s">
        <v>1024</v>
      </c>
      <c r="D4" s="147" t="s">
        <v>1266</v>
      </c>
      <c r="E4" s="286"/>
      <c r="F4" s="147" t="s">
        <v>1023</v>
      </c>
      <c r="G4" s="147" t="s">
        <v>1024</v>
      </c>
      <c r="H4" s="147" t="s">
        <v>1266</v>
      </c>
      <c r="I4" s="286"/>
      <c r="J4" s="286"/>
      <c r="K4" s="286"/>
      <c r="L4" s="286"/>
    </row>
    <row r="5" spans="1:12" ht="83.25" hidden="1" customHeight="1" x14ac:dyDescent="0.2">
      <c r="A5" s="88" t="str">
        <f>'[1]MATRIZ VALORACION DE RIESGO'!A12</f>
        <v>R1</v>
      </c>
      <c r="B5" s="88">
        <f>'[1]MATRIZ VALORACION DE RIESGO'!F12</f>
        <v>4</v>
      </c>
      <c r="C5" s="88">
        <f>'[1]MATRIZ VALORACION DE RIESGO'!G12</f>
        <v>5</v>
      </c>
      <c r="D5" s="88"/>
      <c r="E5" s="91" t="str">
        <f>'[1]MATRIZ VALORACION DE RIESGO'!J12</f>
        <v>Extrema</v>
      </c>
      <c r="F5" s="88">
        <f>'[1]MATRIZ VALORACION DE RIESGO'!V12</f>
        <v>2</v>
      </c>
      <c r="G5" s="88">
        <f>'[1]MATRIZ VALORACION DE RIESGO'!W12</f>
        <v>3</v>
      </c>
      <c r="H5" s="88"/>
      <c r="I5" s="91" t="str">
        <f>'[1]MATRIZ VALORACION DE RIESGO'!Y12</f>
        <v>Moderada</v>
      </c>
      <c r="J5" s="109"/>
      <c r="K5" s="88"/>
      <c r="L5" s="88"/>
    </row>
    <row r="6" spans="1:12" ht="105" hidden="1" x14ac:dyDescent="0.2">
      <c r="A6" s="88" t="str">
        <f>'[1]MATRIZ VALORACION DE RIESGO'!A13</f>
        <v>R2</v>
      </c>
      <c r="B6" s="88">
        <f>'[1]MATRIZ VALORACION DE RIESGO'!F13</f>
        <v>4</v>
      </c>
      <c r="C6" s="88">
        <f>'[1]MATRIZ VALORACION DE RIESGO'!G13</f>
        <v>4</v>
      </c>
      <c r="D6" s="88"/>
      <c r="E6" s="91" t="str">
        <f>'[1]MATRIZ VALORACION DE RIESGO'!J13</f>
        <v>Extrema</v>
      </c>
      <c r="F6" s="88">
        <f>'[1]MATRIZ VALORACION DE RIESGO'!V13</f>
        <v>2</v>
      </c>
      <c r="G6" s="88">
        <f>'[1]MATRIZ VALORACION DE RIESGO'!W13</f>
        <v>3</v>
      </c>
      <c r="H6" s="88"/>
      <c r="I6" s="91" t="str">
        <f>'[1]MATRIZ VALORACION DE RIESGO'!Y13</f>
        <v>Moderada</v>
      </c>
      <c r="J6" s="109" t="s">
        <v>1326</v>
      </c>
      <c r="K6" s="123" t="s">
        <v>1327</v>
      </c>
      <c r="L6" s="123" t="s">
        <v>1328</v>
      </c>
    </row>
    <row r="7" spans="1:12" ht="180" hidden="1" x14ac:dyDescent="0.2">
      <c r="A7" s="88" t="str">
        <f>'[1]MATRIZ VALORACION DE RIESGO'!A14</f>
        <v>R3</v>
      </c>
      <c r="B7" s="88">
        <f>'[1]MATRIZ VALORACION DE RIESGO'!F14</f>
        <v>4</v>
      </c>
      <c r="C7" s="88">
        <f>'[1]MATRIZ VALORACION DE RIESGO'!G14</f>
        <v>4</v>
      </c>
      <c r="D7" s="88"/>
      <c r="E7" s="91" t="str">
        <f>'[1]MATRIZ VALORACION DE RIESGO'!J14</f>
        <v>Extrema</v>
      </c>
      <c r="F7" s="88">
        <f>'[1]MATRIZ VALORACION DE RIESGO'!V14</f>
        <v>2</v>
      </c>
      <c r="G7" s="88">
        <f>'[1]MATRIZ VALORACION DE RIESGO'!W14</f>
        <v>3</v>
      </c>
      <c r="H7" s="88"/>
      <c r="I7" s="91" t="str">
        <f>'[1]MATRIZ VALORACION DE RIESGO'!Y14</f>
        <v>Moderada</v>
      </c>
      <c r="J7" s="109" t="s">
        <v>1326</v>
      </c>
      <c r="K7" s="123" t="s">
        <v>1329</v>
      </c>
      <c r="L7" s="123" t="s">
        <v>1330</v>
      </c>
    </row>
    <row r="8" spans="1:12" hidden="1" x14ac:dyDescent="0.2">
      <c r="A8" s="88" t="str">
        <f>'[1]MATRIZ VALORACION DE RIESGO'!A15</f>
        <v>R4</v>
      </c>
      <c r="B8" s="88">
        <f>'[1]MATRIZ VALORACION DE RIESGO'!F15</f>
        <v>3</v>
      </c>
      <c r="C8" s="88">
        <f>'[1]MATRIZ VALORACION DE RIESGO'!G15</f>
        <v>3</v>
      </c>
      <c r="D8" s="88"/>
      <c r="E8" s="91" t="str">
        <f>'[1]MATRIZ VALORACION DE RIESGO'!J15</f>
        <v>Moderada</v>
      </c>
      <c r="F8" s="88">
        <f>'[1]MATRIZ VALORACION DE RIESGO'!V15</f>
        <v>2</v>
      </c>
      <c r="G8" s="88">
        <f>'[1]MATRIZ VALORACION DE RIESGO'!W15</f>
        <v>3</v>
      </c>
      <c r="H8" s="88"/>
      <c r="I8" s="91" t="str">
        <f>'[1]MATRIZ VALORACION DE RIESGO'!Y15</f>
        <v>Moderada</v>
      </c>
      <c r="J8" s="109"/>
      <c r="K8" s="88"/>
      <c r="L8" s="88"/>
    </row>
    <row r="9" spans="1:12" hidden="1" x14ac:dyDescent="0.2">
      <c r="A9" s="88" t="str">
        <f>'[1]MATRIZ VALORACION DE RIESGO'!A16</f>
        <v>R5</v>
      </c>
      <c r="B9" s="88">
        <f>'[1]MATRIZ VALORACION DE RIESGO'!F16</f>
        <v>3</v>
      </c>
      <c r="C9" s="88">
        <f>'[1]MATRIZ VALORACION DE RIESGO'!G16</f>
        <v>3</v>
      </c>
      <c r="D9" s="88"/>
      <c r="E9" s="91" t="str">
        <f>'[1]MATRIZ VALORACION DE RIESGO'!J16</f>
        <v>Moderada</v>
      </c>
      <c r="F9" s="88">
        <f>'[1]MATRIZ VALORACION DE RIESGO'!V16</f>
        <v>1</v>
      </c>
      <c r="G9" s="88">
        <f>'[1]MATRIZ VALORACION DE RIESGO'!W16</f>
        <v>1</v>
      </c>
      <c r="H9" s="88"/>
      <c r="I9" s="91" t="str">
        <f>'[1]MATRIZ VALORACION DE RIESGO'!Y16</f>
        <v>Baja</v>
      </c>
      <c r="J9" s="109"/>
      <c r="K9" s="88"/>
      <c r="L9" s="88"/>
    </row>
    <row r="10" spans="1:12" ht="87.75" customHeight="1" x14ac:dyDescent="0.2">
      <c r="A10" s="88" t="str">
        <f>'[1]MATRIZ VALORACION DE RIESGO'!A17</f>
        <v>R6</v>
      </c>
      <c r="B10" s="88">
        <f>'[1]MATRIZ VALORACION DE RIESGO'!F17</f>
        <v>1</v>
      </c>
      <c r="C10" s="88"/>
      <c r="D10" s="88">
        <f>'[1]MATRIZ VALORACION DE RIESGO'!H17</f>
        <v>10</v>
      </c>
      <c r="E10" s="91" t="str">
        <f>'[1]MATRIZ VALORACION DE RIESGO'!J17</f>
        <v>Alto</v>
      </c>
      <c r="F10" s="88">
        <f>'[1]MATRIZ VALORACION DE RIESGO'!V17</f>
        <v>1</v>
      </c>
      <c r="G10" s="88"/>
      <c r="H10" s="88">
        <f>'[1]MATRIZ VALORACION DE RIESGO'!X17</f>
        <v>5</v>
      </c>
      <c r="I10" s="91" t="str">
        <f>'[1]MATRIZ VALORACION DE RIESGO'!Y17</f>
        <v>Moderada</v>
      </c>
      <c r="J10" s="109"/>
      <c r="K10" s="123"/>
      <c r="L10" s="88"/>
    </row>
  </sheetData>
  <autoFilter ref="A4:L10">
    <filterColumn colId="3">
      <customFilters>
        <customFilter operator="notEqual" val=" "/>
      </customFilters>
    </filterColumn>
  </autoFilter>
  <mergeCells count="10">
    <mergeCell ref="B1:L1"/>
    <mergeCell ref="B2:L2"/>
    <mergeCell ref="A3:A4"/>
    <mergeCell ref="B3:D3"/>
    <mergeCell ref="E3:E4"/>
    <mergeCell ref="F3:G3"/>
    <mergeCell ref="I3:I4"/>
    <mergeCell ref="J3:J4"/>
    <mergeCell ref="K3:K4"/>
    <mergeCell ref="L3:L4"/>
  </mergeCells>
  <conditionalFormatting sqref="E5:E10">
    <cfRule type="containsText" dxfId="7109" priority="23" operator="containsText" text="Medio-Alto">
      <formula>NOT(ISERROR(SEARCH("Medio-Alto",E5)))</formula>
    </cfRule>
    <cfRule type="containsText" dxfId="7108" priority="24" operator="containsText" text="Medio">
      <formula>NOT(ISERROR(SEARCH("Medio",E5)))</formula>
    </cfRule>
    <cfRule type="containsText" dxfId="7107" priority="25" operator="containsText" text="Bajo">
      <formula>NOT(ISERROR(SEARCH("Bajo",E5)))</formula>
    </cfRule>
    <cfRule type="containsText" dxfId="7106" priority="26" operator="containsText" text="Alto">
      <formula>NOT(ISERROR(SEARCH("Alto",E5)))</formula>
    </cfRule>
  </conditionalFormatting>
  <conditionalFormatting sqref="E5:E10">
    <cfRule type="containsText" dxfId="7105" priority="19" operator="containsText" text="Bajo">
      <formula>NOT(ISERROR(SEARCH("Bajo",E5)))</formula>
    </cfRule>
    <cfRule type="containsText" dxfId="7104" priority="20" operator="containsText" text="Medio-Alto">
      <formula>NOT(ISERROR(SEARCH("Medio-Alto",E5)))</formula>
    </cfRule>
    <cfRule type="containsText" dxfId="7103" priority="21" operator="containsText" text="Medio">
      <formula>NOT(ISERROR(SEARCH("Medio",E5)))</formula>
    </cfRule>
    <cfRule type="containsText" dxfId="7102" priority="22" operator="containsText" text="Alto">
      <formula>NOT(ISERROR(SEARCH("Alto",E5)))</formula>
    </cfRule>
  </conditionalFormatting>
  <conditionalFormatting sqref="E5:E10">
    <cfRule type="containsText" dxfId="7101" priority="14" operator="containsText" text="Baja">
      <formula>NOT(ISERROR(SEARCH("Baja",E5)))</formula>
    </cfRule>
    <cfRule type="containsText" dxfId="7100" priority="15" operator="containsText" text="Moderada">
      <formula>NOT(ISERROR(SEARCH("Moderada",E5)))</formula>
    </cfRule>
    <cfRule type="containsText" dxfId="7099" priority="16" operator="containsText" text="Alto">
      <formula>NOT(ISERROR(SEARCH("Alto",E5)))</formula>
    </cfRule>
    <cfRule type="containsText" dxfId="7098" priority="17" operator="containsText" text="Extrema">
      <formula>NOT(ISERROR(SEARCH("Extrema",E5)))</formula>
    </cfRule>
    <cfRule type="containsText" dxfId="7097" priority="18" operator="containsText" text="Catastrófico">
      <formula>NOT(ISERROR(SEARCH("Catastrófico",E5)))</formula>
    </cfRule>
  </conditionalFormatting>
  <conditionalFormatting sqref="I5:I10">
    <cfRule type="containsText" dxfId="7096" priority="10" operator="containsText" text="Medio-Alto">
      <formula>NOT(ISERROR(SEARCH("Medio-Alto",I5)))</formula>
    </cfRule>
    <cfRule type="containsText" dxfId="7095" priority="11" operator="containsText" text="Medio">
      <formula>NOT(ISERROR(SEARCH("Medio",I5)))</formula>
    </cfRule>
    <cfRule type="containsText" dxfId="7094" priority="12" operator="containsText" text="Bajo">
      <formula>NOT(ISERROR(SEARCH("Bajo",I5)))</formula>
    </cfRule>
    <cfRule type="containsText" dxfId="7093" priority="13" operator="containsText" text="Alto">
      <formula>NOT(ISERROR(SEARCH("Alto",I5)))</formula>
    </cfRule>
  </conditionalFormatting>
  <conditionalFormatting sqref="I5:I10">
    <cfRule type="containsText" dxfId="7092" priority="6" operator="containsText" text="Bajo">
      <formula>NOT(ISERROR(SEARCH("Bajo",I5)))</formula>
    </cfRule>
    <cfRule type="containsText" dxfId="7091" priority="7" operator="containsText" text="Medio-Alto">
      <formula>NOT(ISERROR(SEARCH("Medio-Alto",I5)))</formula>
    </cfRule>
    <cfRule type="containsText" dxfId="7090" priority="8" operator="containsText" text="Medio">
      <formula>NOT(ISERROR(SEARCH("Medio",I5)))</formula>
    </cfRule>
    <cfRule type="containsText" dxfId="7089" priority="9" operator="containsText" text="Alto">
      <formula>NOT(ISERROR(SEARCH("Alto",I5)))</formula>
    </cfRule>
  </conditionalFormatting>
  <conditionalFormatting sqref="I5:I10">
    <cfRule type="containsText" dxfId="7088" priority="1" operator="containsText" text="Baja">
      <formula>NOT(ISERROR(SEARCH("Baja",I5)))</formula>
    </cfRule>
    <cfRule type="containsText" dxfId="7087" priority="2" operator="containsText" text="Moderada">
      <formula>NOT(ISERROR(SEARCH("Moderada",I5)))</formula>
    </cfRule>
    <cfRule type="containsText" dxfId="7086" priority="3" operator="containsText" text="Alto">
      <formula>NOT(ISERROR(SEARCH("Alto",I5)))</formula>
    </cfRule>
    <cfRule type="containsText" dxfId="7085" priority="4" operator="containsText" text="Extrema">
      <formula>NOT(ISERROR(SEARCH("Extrema",I5)))</formula>
    </cfRule>
    <cfRule type="containsText" dxfId="7084" priority="5" operator="containsText" text="Catastrófico">
      <formula>NOT(ISERROR(SEARCH("Catastrófico",I5)))</formula>
    </cfRule>
  </conditionalFormatting>
  <dataValidations count="1">
    <dataValidation type="list" allowBlank="1" showInputMessage="1" showErrorMessage="1" sqref="J5:J10">
      <formula1>Lista6</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tabColor rgb="FFC00000"/>
  </sheetPr>
  <dimension ref="A1:DC179"/>
  <sheetViews>
    <sheetView showGridLines="0" topLeftCell="C1" zoomScale="98" zoomScaleNormal="98" workbookViewId="0">
      <selection activeCell="C32" sqref="C32"/>
    </sheetView>
  </sheetViews>
  <sheetFormatPr baseColWidth="10" defaultColWidth="10.85546875" defaultRowHeight="15.75" x14ac:dyDescent="0.25"/>
  <cols>
    <col min="1" max="1" width="20.7109375" style="102" bestFit="1" customWidth="1"/>
    <col min="2" max="2" width="36.42578125" style="100" customWidth="1"/>
    <col min="3" max="3" width="53" style="100" customWidth="1"/>
    <col min="4" max="4" width="57.5703125" style="100" customWidth="1"/>
    <col min="5" max="5" width="52.140625" style="100" customWidth="1"/>
    <col min="6" max="6" width="18.28515625" style="100" bestFit="1" customWidth="1"/>
    <col min="7" max="7" width="14.42578125" style="100" customWidth="1"/>
    <col min="8" max="8" width="16.7109375" style="100" customWidth="1"/>
    <col min="9" max="9" width="12.28515625" style="100" bestFit="1" customWidth="1"/>
    <col min="10" max="10" width="16.42578125" style="100" bestFit="1" customWidth="1"/>
    <col min="11" max="11" width="18.28515625" style="100" bestFit="1" customWidth="1"/>
    <col min="12" max="12" width="78.5703125" style="100" customWidth="1"/>
    <col min="13" max="13" width="13.85546875" style="100" customWidth="1"/>
    <col min="14" max="14" width="22" style="100" customWidth="1"/>
    <col min="15" max="15" width="27.28515625" style="100" customWidth="1"/>
    <col min="16" max="17" width="13.85546875" style="100" customWidth="1"/>
    <col min="18" max="18" width="21.42578125" style="100" customWidth="1"/>
    <col min="19" max="20" width="20.140625" style="100" customWidth="1"/>
    <col min="21" max="21" width="14.7109375" style="100" customWidth="1"/>
    <col min="22" max="22" width="20.140625" style="100" customWidth="1"/>
    <col min="23" max="23" width="13.42578125" style="100" customWidth="1"/>
    <col min="24" max="24" width="17.42578125" style="100" customWidth="1"/>
    <col min="25" max="25" width="13.7109375" style="100" bestFit="1" customWidth="1"/>
    <col min="26" max="26" width="15.28515625" style="102" hidden="1" customWidth="1"/>
    <col min="27" max="27" width="3.85546875" style="100" hidden="1" customWidth="1"/>
    <col min="28" max="28" width="11.5703125" style="100" hidden="1" customWidth="1"/>
    <col min="29" max="104" width="10.85546875" style="100"/>
    <col min="105" max="107" width="10.85546875" style="73"/>
    <col min="108" max="16384" width="10.85546875" style="100"/>
  </cols>
  <sheetData>
    <row r="1" spans="1:104" s="100" customFormat="1" ht="15" x14ac:dyDescent="0.25">
      <c r="A1" s="99"/>
      <c r="B1" s="99"/>
      <c r="C1" s="99"/>
      <c r="D1" s="99"/>
      <c r="E1" s="99"/>
      <c r="F1" s="99"/>
      <c r="G1" s="99"/>
      <c r="H1" s="99"/>
      <c r="I1" s="99"/>
      <c r="J1" s="99"/>
      <c r="K1" s="99"/>
      <c r="L1" s="99"/>
      <c r="M1" s="99"/>
      <c r="N1" s="99"/>
      <c r="O1" s="99"/>
      <c r="P1" s="99"/>
      <c r="Q1" s="99"/>
      <c r="R1" s="99"/>
      <c r="S1" s="99"/>
      <c r="T1" s="99"/>
      <c r="U1" s="99"/>
      <c r="V1" s="99"/>
      <c r="W1" s="99"/>
      <c r="X1" s="99"/>
      <c r="Y1" s="99"/>
      <c r="Z1" s="99"/>
      <c r="AA1" s="99"/>
      <c r="AB1" s="99"/>
      <c r="AC1" s="99"/>
      <c r="AD1" s="99"/>
      <c r="AE1" s="99"/>
      <c r="AF1" s="99"/>
      <c r="AG1" s="99"/>
      <c r="AH1" s="99"/>
      <c r="AI1" s="99"/>
      <c r="AJ1" s="99"/>
      <c r="AK1" s="99"/>
      <c r="AL1" s="99"/>
      <c r="AM1" s="99"/>
      <c r="AN1" s="99"/>
      <c r="AO1" s="99"/>
      <c r="AP1" s="99"/>
      <c r="AQ1" s="99"/>
      <c r="AR1" s="99"/>
      <c r="AS1" s="99"/>
      <c r="AT1" s="99"/>
      <c r="AU1" s="99"/>
      <c r="AV1" s="99"/>
      <c r="AW1" s="99"/>
      <c r="AX1" s="99"/>
      <c r="AY1" s="99"/>
      <c r="AZ1" s="99"/>
      <c r="BA1" s="99"/>
      <c r="BB1" s="99"/>
      <c r="BC1" s="99"/>
      <c r="BD1" s="99"/>
      <c r="BE1" s="99"/>
      <c r="BF1" s="99"/>
      <c r="BG1" s="99"/>
      <c r="BH1" s="99"/>
      <c r="BI1" s="99"/>
      <c r="BJ1" s="99"/>
      <c r="BK1" s="99"/>
      <c r="BL1" s="99"/>
      <c r="BM1" s="99"/>
      <c r="BN1" s="99"/>
      <c r="BO1" s="99"/>
      <c r="BP1" s="99"/>
      <c r="BQ1" s="99"/>
      <c r="BR1" s="99"/>
      <c r="BS1" s="99"/>
      <c r="BT1" s="99"/>
      <c r="BU1" s="99"/>
      <c r="BV1" s="99"/>
      <c r="BW1" s="99"/>
      <c r="BX1" s="99"/>
      <c r="BY1" s="99"/>
      <c r="BZ1" s="99"/>
      <c r="CA1" s="99"/>
      <c r="CB1" s="99"/>
      <c r="CC1" s="99"/>
      <c r="CD1" s="99"/>
      <c r="CE1" s="99"/>
      <c r="CF1" s="99"/>
      <c r="CG1" s="99"/>
      <c r="CH1" s="99"/>
      <c r="CI1" s="99"/>
      <c r="CJ1" s="99"/>
      <c r="CK1" s="99"/>
      <c r="CL1" s="99"/>
      <c r="CM1" s="99"/>
      <c r="CN1" s="99"/>
      <c r="CO1" s="99"/>
      <c r="CP1" s="99"/>
      <c r="CQ1" s="99"/>
      <c r="CR1" s="99"/>
      <c r="CS1" s="99"/>
      <c r="CT1" s="99"/>
      <c r="CU1" s="99"/>
      <c r="CV1" s="99"/>
      <c r="CW1" s="99"/>
      <c r="CX1" s="99"/>
      <c r="CY1" s="99"/>
      <c r="CZ1" s="99"/>
    </row>
    <row r="2" spans="1:104" s="100" customFormat="1" ht="15" x14ac:dyDescent="0.25">
      <c r="A2" s="99"/>
      <c r="B2" s="99"/>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9"/>
      <c r="AH2" s="99"/>
      <c r="AI2" s="99"/>
      <c r="AJ2" s="99"/>
      <c r="AK2" s="99"/>
      <c r="AL2" s="99"/>
      <c r="AM2" s="99"/>
      <c r="AN2" s="99"/>
      <c r="AO2" s="99"/>
      <c r="AP2" s="99"/>
      <c r="AQ2" s="99"/>
      <c r="AR2" s="99"/>
      <c r="AS2" s="99"/>
      <c r="AT2" s="99"/>
      <c r="AU2" s="99"/>
      <c r="AV2" s="99"/>
      <c r="AW2" s="99"/>
      <c r="AX2" s="99"/>
      <c r="AY2" s="99"/>
      <c r="AZ2" s="99"/>
      <c r="BA2" s="99"/>
      <c r="BB2" s="99"/>
      <c r="BC2" s="99"/>
      <c r="BD2" s="99"/>
      <c r="BE2" s="99"/>
      <c r="BF2" s="99"/>
      <c r="BG2" s="99"/>
      <c r="BH2" s="99"/>
      <c r="BI2" s="99"/>
      <c r="BJ2" s="99"/>
      <c r="BK2" s="99"/>
      <c r="BL2" s="99"/>
      <c r="BM2" s="99"/>
      <c r="BN2" s="99"/>
      <c r="BO2" s="99"/>
      <c r="BP2" s="99"/>
      <c r="BQ2" s="99"/>
      <c r="BR2" s="99"/>
      <c r="BS2" s="99"/>
      <c r="BT2" s="99"/>
      <c r="BU2" s="99"/>
      <c r="BV2" s="99"/>
      <c r="BW2" s="99"/>
      <c r="BX2" s="99"/>
      <c r="BY2" s="99"/>
      <c r="BZ2" s="99"/>
      <c r="CA2" s="99"/>
      <c r="CB2" s="99"/>
      <c r="CC2" s="99"/>
      <c r="CD2" s="99"/>
      <c r="CE2" s="99"/>
      <c r="CF2" s="99"/>
      <c r="CG2" s="99"/>
      <c r="CH2" s="99"/>
      <c r="CI2" s="99"/>
      <c r="CJ2" s="99"/>
      <c r="CK2" s="99"/>
      <c r="CL2" s="99"/>
      <c r="CM2" s="99"/>
      <c r="CN2" s="99"/>
      <c r="CO2" s="99"/>
      <c r="CP2" s="99"/>
      <c r="CQ2" s="99"/>
      <c r="CR2" s="99"/>
      <c r="CS2" s="99"/>
      <c r="CT2" s="99"/>
      <c r="CU2" s="99"/>
      <c r="CV2" s="99"/>
      <c r="CW2" s="99"/>
      <c r="CX2" s="99"/>
      <c r="CY2" s="99"/>
      <c r="CZ2" s="99"/>
    </row>
    <row r="3" spans="1:104" s="100" customFormat="1" ht="15" x14ac:dyDescent="0.25">
      <c r="A3" s="99"/>
      <c r="B3" s="99"/>
      <c r="C3" s="99"/>
      <c r="D3" s="99"/>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c r="AI3" s="99"/>
      <c r="AJ3" s="99"/>
      <c r="AK3" s="99"/>
      <c r="AL3" s="99"/>
      <c r="AM3" s="99"/>
      <c r="AN3" s="99"/>
      <c r="AO3" s="99"/>
      <c r="AP3" s="99"/>
      <c r="AQ3" s="99"/>
      <c r="AR3" s="99"/>
      <c r="AS3" s="99"/>
      <c r="AT3" s="99"/>
      <c r="AU3" s="99"/>
      <c r="AV3" s="99"/>
      <c r="AW3" s="99"/>
      <c r="AX3" s="99"/>
      <c r="AY3" s="99"/>
      <c r="AZ3" s="99"/>
      <c r="BA3" s="99"/>
      <c r="BB3" s="99"/>
      <c r="BC3" s="99"/>
      <c r="BD3" s="99"/>
      <c r="BE3" s="99"/>
      <c r="BF3" s="99"/>
      <c r="BG3" s="99"/>
      <c r="BH3" s="99"/>
      <c r="BI3" s="99"/>
      <c r="BJ3" s="99"/>
      <c r="BK3" s="99"/>
      <c r="BL3" s="99"/>
      <c r="BM3" s="99"/>
      <c r="BN3" s="99"/>
      <c r="BO3" s="99"/>
      <c r="BP3" s="99"/>
      <c r="BQ3" s="99"/>
      <c r="BR3" s="99"/>
      <c r="BS3" s="99"/>
      <c r="BT3" s="99"/>
      <c r="BU3" s="99"/>
      <c r="BV3" s="99"/>
      <c r="BW3" s="99"/>
      <c r="BX3" s="99"/>
      <c r="BY3" s="99"/>
      <c r="BZ3" s="99"/>
      <c r="CA3" s="99"/>
      <c r="CB3" s="99"/>
      <c r="CC3" s="99"/>
      <c r="CD3" s="99"/>
      <c r="CE3" s="99"/>
      <c r="CF3" s="99"/>
      <c r="CG3" s="99"/>
      <c r="CH3" s="99"/>
      <c r="CI3" s="99"/>
      <c r="CJ3" s="99"/>
      <c r="CK3" s="99"/>
      <c r="CL3" s="99"/>
      <c r="CM3" s="99"/>
      <c r="CN3" s="99"/>
      <c r="CO3" s="99"/>
      <c r="CP3" s="99"/>
      <c r="CQ3" s="99"/>
      <c r="CR3" s="99"/>
      <c r="CS3" s="99"/>
      <c r="CT3" s="99"/>
      <c r="CU3" s="99"/>
      <c r="CV3" s="99"/>
      <c r="CW3" s="99"/>
      <c r="CX3" s="99"/>
      <c r="CY3" s="99"/>
      <c r="CZ3" s="99"/>
    </row>
    <row r="4" spans="1:104" s="100" customFormat="1" ht="15" x14ac:dyDescent="0.25">
      <c r="A4" s="99"/>
      <c r="B4" s="99"/>
      <c r="C4" s="99"/>
      <c r="D4" s="99"/>
      <c r="E4" s="99"/>
      <c r="F4" s="99"/>
      <c r="G4" s="99"/>
      <c r="H4" s="99"/>
      <c r="I4" s="99"/>
      <c r="J4" s="99"/>
      <c r="K4" s="99"/>
      <c r="L4" s="99"/>
      <c r="M4" s="99"/>
      <c r="N4" s="99"/>
      <c r="O4" s="99"/>
      <c r="P4" s="99"/>
      <c r="Q4" s="99"/>
      <c r="R4" s="99"/>
      <c r="S4" s="99"/>
      <c r="T4" s="99"/>
      <c r="U4" s="99"/>
      <c r="V4" s="99"/>
      <c r="W4" s="99"/>
      <c r="X4" s="99"/>
      <c r="Y4" s="99"/>
      <c r="Z4" s="99"/>
      <c r="AA4" s="99"/>
      <c r="AB4" s="99"/>
      <c r="AC4" s="99"/>
      <c r="AD4" s="99"/>
      <c r="AE4" s="99"/>
      <c r="AF4" s="99"/>
      <c r="AG4" s="99"/>
      <c r="AH4" s="99"/>
      <c r="AI4" s="99"/>
      <c r="AJ4" s="99"/>
      <c r="AK4" s="99"/>
      <c r="AL4" s="99"/>
      <c r="AM4" s="99"/>
      <c r="AN4" s="99"/>
      <c r="AO4" s="99"/>
      <c r="AP4" s="99"/>
      <c r="AQ4" s="99"/>
      <c r="AR4" s="99"/>
      <c r="AS4" s="99"/>
      <c r="AT4" s="99"/>
      <c r="AU4" s="99"/>
      <c r="AV4" s="99"/>
      <c r="AW4" s="99"/>
      <c r="AX4" s="99"/>
      <c r="AY4" s="99"/>
      <c r="AZ4" s="99"/>
      <c r="BA4" s="99"/>
      <c r="BB4" s="99"/>
      <c r="BC4" s="99"/>
      <c r="BD4" s="99"/>
      <c r="BE4" s="99"/>
      <c r="BF4" s="99"/>
      <c r="BG4" s="99"/>
      <c r="BH4" s="99"/>
      <c r="BI4" s="99"/>
      <c r="BJ4" s="99"/>
      <c r="BK4" s="99"/>
      <c r="BL4" s="99"/>
      <c r="BM4" s="99"/>
      <c r="BN4" s="99"/>
      <c r="BO4" s="99"/>
      <c r="BP4" s="99"/>
      <c r="BQ4" s="99"/>
      <c r="BR4" s="99"/>
      <c r="BS4" s="99"/>
      <c r="BT4" s="99"/>
      <c r="BU4" s="99"/>
      <c r="BV4" s="99"/>
      <c r="BW4" s="99"/>
      <c r="BX4" s="99"/>
      <c r="BY4" s="99"/>
      <c r="BZ4" s="99"/>
      <c r="CA4" s="99"/>
      <c r="CB4" s="99"/>
      <c r="CC4" s="99"/>
      <c r="CD4" s="99"/>
      <c r="CE4" s="99"/>
      <c r="CF4" s="99"/>
      <c r="CG4" s="99"/>
      <c r="CH4" s="99"/>
      <c r="CI4" s="99"/>
      <c r="CJ4" s="99"/>
      <c r="CK4" s="99"/>
      <c r="CL4" s="99"/>
      <c r="CM4" s="99"/>
      <c r="CN4" s="99"/>
      <c r="CO4" s="99"/>
      <c r="CP4" s="99"/>
      <c r="CQ4" s="99"/>
      <c r="CR4" s="99"/>
      <c r="CS4" s="99"/>
      <c r="CT4" s="99"/>
      <c r="CU4" s="99"/>
      <c r="CV4" s="99"/>
      <c r="CW4" s="99"/>
      <c r="CX4" s="99"/>
      <c r="CY4" s="99"/>
      <c r="CZ4" s="99"/>
    </row>
    <row r="5" spans="1:104" s="100" customFormat="1" ht="15" x14ac:dyDescent="0.25">
      <c r="A5" s="99"/>
      <c r="B5" s="99"/>
      <c r="C5" s="99"/>
      <c r="D5" s="99"/>
      <c r="E5" s="99"/>
      <c r="F5" s="99"/>
      <c r="G5" s="99"/>
      <c r="H5" s="99"/>
      <c r="I5" s="99"/>
      <c r="J5" s="99"/>
      <c r="K5" s="99"/>
      <c r="L5" s="99"/>
      <c r="M5" s="99"/>
      <c r="N5" s="99"/>
      <c r="O5" s="99"/>
      <c r="P5" s="99"/>
      <c r="Q5" s="99"/>
      <c r="R5" s="99"/>
      <c r="S5" s="99"/>
      <c r="T5" s="99"/>
      <c r="U5" s="99"/>
      <c r="V5" s="99"/>
      <c r="W5" s="99"/>
      <c r="X5" s="99"/>
      <c r="Y5" s="99"/>
      <c r="Z5" s="99"/>
      <c r="AA5" s="99"/>
      <c r="AB5" s="99"/>
      <c r="AC5" s="99"/>
      <c r="AD5" s="99"/>
      <c r="AE5" s="99"/>
      <c r="AF5" s="99"/>
      <c r="AG5" s="99"/>
      <c r="AH5" s="99"/>
      <c r="AI5" s="99"/>
      <c r="AJ5" s="99"/>
      <c r="AK5" s="99"/>
      <c r="AL5" s="99"/>
      <c r="AM5" s="99"/>
      <c r="AN5" s="99"/>
      <c r="AO5" s="99"/>
      <c r="AP5" s="99"/>
      <c r="AQ5" s="99"/>
      <c r="AR5" s="99"/>
      <c r="AS5" s="99"/>
      <c r="AT5" s="99"/>
      <c r="AU5" s="99"/>
      <c r="AV5" s="99"/>
      <c r="AW5" s="99"/>
      <c r="AX5" s="99"/>
      <c r="AY5" s="99"/>
      <c r="AZ5" s="99"/>
      <c r="BA5" s="99"/>
      <c r="BB5" s="99"/>
      <c r="BC5" s="99"/>
      <c r="BD5" s="99"/>
      <c r="BE5" s="99"/>
      <c r="BF5" s="99"/>
      <c r="BG5" s="99"/>
      <c r="BH5" s="99"/>
      <c r="BI5" s="99"/>
      <c r="BJ5" s="99"/>
      <c r="BK5" s="99"/>
      <c r="BL5" s="99"/>
      <c r="BM5" s="99"/>
      <c r="BN5" s="99"/>
      <c r="BO5" s="99"/>
      <c r="BP5" s="99"/>
      <c r="BQ5" s="99"/>
      <c r="BR5" s="99"/>
      <c r="BS5" s="99"/>
      <c r="BT5" s="99"/>
      <c r="BU5" s="99"/>
      <c r="BV5" s="99"/>
      <c r="BW5" s="99"/>
      <c r="BX5" s="99"/>
      <c r="BY5" s="99"/>
      <c r="BZ5" s="99"/>
      <c r="CA5" s="99"/>
      <c r="CB5" s="99"/>
      <c r="CC5" s="99"/>
      <c r="CD5" s="99"/>
      <c r="CE5" s="99"/>
      <c r="CF5" s="99"/>
      <c r="CG5" s="99"/>
      <c r="CH5" s="99"/>
      <c r="CI5" s="99"/>
      <c r="CJ5" s="99"/>
      <c r="CK5" s="99"/>
      <c r="CL5" s="99"/>
      <c r="CM5" s="99"/>
      <c r="CN5" s="99"/>
      <c r="CO5" s="99"/>
      <c r="CP5" s="99"/>
      <c r="CQ5" s="99"/>
      <c r="CR5" s="99"/>
      <c r="CS5" s="99"/>
      <c r="CT5" s="99"/>
      <c r="CU5" s="99"/>
      <c r="CV5" s="99"/>
      <c r="CW5" s="99"/>
      <c r="CX5" s="99"/>
      <c r="CY5" s="99"/>
      <c r="CZ5" s="99"/>
    </row>
    <row r="6" spans="1:104" s="100" customFormat="1" ht="15" x14ac:dyDescent="0.25">
      <c r="A6" s="101"/>
      <c r="B6" s="101"/>
      <c r="C6" s="101"/>
      <c r="D6" s="101"/>
      <c r="E6" s="101"/>
      <c r="F6" s="101"/>
      <c r="G6" s="101"/>
      <c r="H6" s="101"/>
      <c r="I6" s="101"/>
      <c r="J6" s="101"/>
      <c r="K6" s="101"/>
      <c r="L6" s="101"/>
      <c r="M6" s="101"/>
      <c r="N6" s="101"/>
      <c r="O6" s="101"/>
      <c r="P6" s="101"/>
      <c r="Q6" s="101"/>
      <c r="R6" s="101"/>
      <c r="S6" s="101"/>
      <c r="T6" s="101"/>
      <c r="U6" s="101"/>
      <c r="V6" s="101"/>
      <c r="W6" s="101"/>
      <c r="X6" s="101"/>
      <c r="Y6" s="101"/>
      <c r="Z6" s="102"/>
    </row>
    <row r="7" spans="1:104" s="100" customFormat="1" x14ac:dyDescent="0.25">
      <c r="A7" s="103" t="s">
        <v>1076</v>
      </c>
      <c r="B7" s="287" t="s">
        <v>1380</v>
      </c>
      <c r="C7" s="287"/>
      <c r="D7" s="287"/>
      <c r="E7" s="287"/>
      <c r="F7" s="287"/>
      <c r="G7" s="287"/>
      <c r="H7" s="287"/>
      <c r="I7" s="287"/>
      <c r="J7" s="287"/>
      <c r="K7" s="287"/>
      <c r="L7" s="287"/>
      <c r="M7" s="287"/>
      <c r="N7" s="287"/>
      <c r="O7" s="287"/>
      <c r="P7" s="287"/>
      <c r="Q7" s="287"/>
      <c r="R7" s="287"/>
      <c r="S7" s="287"/>
      <c r="T7" s="287"/>
      <c r="U7" s="287"/>
      <c r="V7" s="287"/>
      <c r="W7" s="287"/>
      <c r="X7" s="287"/>
      <c r="Y7" s="287"/>
      <c r="Z7" s="102"/>
    </row>
    <row r="8" spans="1:104" s="100" customFormat="1" x14ac:dyDescent="0.25">
      <c r="A8" s="103" t="s">
        <v>22</v>
      </c>
      <c r="B8" s="338" t="s">
        <v>1381</v>
      </c>
      <c r="C8" s="338"/>
      <c r="D8" s="338"/>
      <c r="E8" s="338"/>
      <c r="F8" s="338"/>
      <c r="G8" s="338"/>
      <c r="H8" s="338"/>
      <c r="I8" s="338"/>
      <c r="J8" s="338"/>
      <c r="K8" s="338"/>
      <c r="L8" s="338"/>
      <c r="M8" s="338"/>
      <c r="N8" s="338"/>
      <c r="O8" s="338"/>
      <c r="P8" s="338"/>
      <c r="Q8" s="338"/>
      <c r="R8" s="338"/>
      <c r="S8" s="338"/>
      <c r="T8" s="338"/>
      <c r="U8" s="338"/>
      <c r="V8" s="338"/>
      <c r="W8" s="338"/>
      <c r="X8" s="338"/>
      <c r="Y8" s="338"/>
      <c r="Z8" s="102"/>
    </row>
    <row r="9" spans="1:104" s="100" customFormat="1" x14ac:dyDescent="0.25">
      <c r="A9" s="286" t="s">
        <v>1012</v>
      </c>
      <c r="B9" s="286" t="s">
        <v>1015</v>
      </c>
      <c r="C9" s="286"/>
      <c r="D9" s="286"/>
      <c r="E9" s="286"/>
      <c r="F9" s="286" t="s">
        <v>1019</v>
      </c>
      <c r="G9" s="286"/>
      <c r="H9" s="286"/>
      <c r="I9" s="286"/>
      <c r="J9" s="286"/>
      <c r="K9" s="286"/>
      <c r="L9" s="286" t="s">
        <v>1022</v>
      </c>
      <c r="M9" s="286"/>
      <c r="N9" s="286"/>
      <c r="O9" s="286"/>
      <c r="P9" s="286"/>
      <c r="Q9" s="286"/>
      <c r="R9" s="286"/>
      <c r="S9" s="286"/>
      <c r="T9" s="286"/>
      <c r="U9" s="286"/>
      <c r="V9" s="286"/>
      <c r="W9" s="286"/>
      <c r="X9" s="286"/>
      <c r="Y9" s="286"/>
      <c r="Z9" s="102"/>
    </row>
    <row r="10" spans="1:104" s="100" customFormat="1" x14ac:dyDescent="0.25">
      <c r="A10" s="286"/>
      <c r="B10" s="286" t="s">
        <v>1013</v>
      </c>
      <c r="C10" s="286" t="s">
        <v>1014</v>
      </c>
      <c r="D10" s="286" t="s">
        <v>298</v>
      </c>
      <c r="E10" s="286" t="s">
        <v>299</v>
      </c>
      <c r="F10" s="286" t="s">
        <v>1025</v>
      </c>
      <c r="G10" s="286"/>
      <c r="H10" s="286"/>
      <c r="I10" s="286" t="s">
        <v>1255</v>
      </c>
      <c r="J10" s="286" t="s">
        <v>1017</v>
      </c>
      <c r="K10" s="286" t="s">
        <v>1144</v>
      </c>
      <c r="L10" s="286" t="s">
        <v>1020</v>
      </c>
      <c r="M10" s="286" t="s">
        <v>1021</v>
      </c>
      <c r="N10" s="286" t="s">
        <v>1060</v>
      </c>
      <c r="O10" s="286"/>
      <c r="P10" s="286"/>
      <c r="Q10" s="286"/>
      <c r="R10" s="286"/>
      <c r="S10" s="286"/>
      <c r="T10" s="286"/>
      <c r="U10" s="286"/>
      <c r="V10" s="337" t="s">
        <v>1026</v>
      </c>
      <c r="W10" s="337"/>
      <c r="X10" s="337"/>
      <c r="Y10" s="337"/>
      <c r="Z10" s="102"/>
    </row>
    <row r="11" spans="1:104" s="166" customFormat="1" ht="63.75" x14ac:dyDescent="0.25">
      <c r="A11" s="286"/>
      <c r="B11" s="286"/>
      <c r="C11" s="286"/>
      <c r="D11" s="286"/>
      <c r="E11" s="286"/>
      <c r="F11" s="163" t="s">
        <v>1023</v>
      </c>
      <c r="G11" s="163" t="s">
        <v>1024</v>
      </c>
      <c r="H11" s="163" t="s">
        <v>1256</v>
      </c>
      <c r="I11" s="286"/>
      <c r="J11" s="286"/>
      <c r="K11" s="286"/>
      <c r="L11" s="286"/>
      <c r="M11" s="286"/>
      <c r="N11" s="163" t="s">
        <v>1257</v>
      </c>
      <c r="O11" s="163" t="s">
        <v>1258</v>
      </c>
      <c r="P11" s="163" t="s">
        <v>1259</v>
      </c>
      <c r="Q11" s="163" t="s">
        <v>1260</v>
      </c>
      <c r="R11" s="163" t="s">
        <v>1261</v>
      </c>
      <c r="S11" s="163" t="s">
        <v>1262</v>
      </c>
      <c r="T11" s="163" t="s">
        <v>1263</v>
      </c>
      <c r="U11" s="163" t="s">
        <v>1061</v>
      </c>
      <c r="V11" s="163" t="s">
        <v>1023</v>
      </c>
      <c r="W11" s="163" t="s">
        <v>1024</v>
      </c>
      <c r="X11" s="163" t="s">
        <v>1256</v>
      </c>
      <c r="Y11" s="163" t="s">
        <v>1028</v>
      </c>
    </row>
    <row r="12" spans="1:104" s="100" customFormat="1" ht="150" hidden="1" x14ac:dyDescent="0.25">
      <c r="A12" s="90" t="s">
        <v>1042</v>
      </c>
      <c r="B12" s="90" t="s">
        <v>1382</v>
      </c>
      <c r="C12" s="167" t="s">
        <v>1383</v>
      </c>
      <c r="D12" s="167" t="s">
        <v>1384</v>
      </c>
      <c r="E12" s="168" t="s">
        <v>1385</v>
      </c>
      <c r="F12" s="91">
        <v>2</v>
      </c>
      <c r="G12" s="91">
        <v>4</v>
      </c>
      <c r="H12" s="91"/>
      <c r="I12" s="149" t="s">
        <v>1135</v>
      </c>
      <c r="J12" s="91" t="s">
        <v>1027</v>
      </c>
      <c r="K12" s="91" t="s">
        <v>1054</v>
      </c>
      <c r="L12" s="96" t="s">
        <v>1386</v>
      </c>
      <c r="M12" s="91" t="s">
        <v>1056</v>
      </c>
      <c r="N12" s="91" t="s">
        <v>1068</v>
      </c>
      <c r="O12" s="91" t="s">
        <v>1068</v>
      </c>
      <c r="P12" s="91" t="s">
        <v>149</v>
      </c>
      <c r="Q12" s="91" t="s">
        <v>1068</v>
      </c>
      <c r="R12" s="91" t="s">
        <v>1068</v>
      </c>
      <c r="S12" s="91" t="s">
        <v>1068</v>
      </c>
      <c r="T12" s="91" t="s">
        <v>1068</v>
      </c>
      <c r="U12" s="91">
        <f>SUM(IF(N12="SI",15)+IF(O12="SI",5)+IF(P12="SI",15)+IF(Q12="SI",10)+IF(R12="SI",15)+IF(S12="SI",10)+IF(T12="SI",30)+IF(N12="NO",0)+IF(O12="NO",0)+IF(P12="NO",0)+IF(Q12="NO",0)+IF(R12="NO",0)+IF(S12="NO",0)+IF(T12="NO",0))</f>
        <v>85</v>
      </c>
      <c r="V12" s="91">
        <v>1</v>
      </c>
      <c r="W12" s="91">
        <v>2</v>
      </c>
      <c r="X12" s="91"/>
      <c r="Y12" s="91" t="s">
        <v>1035</v>
      </c>
      <c r="Z12" s="102" t="s">
        <v>1033</v>
      </c>
      <c r="AA12" s="100">
        <v>5</v>
      </c>
      <c r="AB12" s="100" t="s">
        <v>1056</v>
      </c>
    </row>
    <row r="13" spans="1:104" s="100" customFormat="1" ht="128.25" hidden="1" x14ac:dyDescent="0.25">
      <c r="A13" s="90" t="s">
        <v>1043</v>
      </c>
      <c r="B13" s="90" t="s">
        <v>1382</v>
      </c>
      <c r="C13" s="167" t="s">
        <v>1387</v>
      </c>
      <c r="D13" s="168" t="s">
        <v>1388</v>
      </c>
      <c r="E13" s="168" t="s">
        <v>1389</v>
      </c>
      <c r="F13" s="91">
        <v>4</v>
      </c>
      <c r="G13" s="91">
        <v>3</v>
      </c>
      <c r="H13" s="91"/>
      <c r="I13" s="91" t="s">
        <v>1390</v>
      </c>
      <c r="J13" s="91" t="s">
        <v>1027</v>
      </c>
      <c r="K13" s="91" t="s">
        <v>1054</v>
      </c>
      <c r="L13" s="92" t="s">
        <v>1391</v>
      </c>
      <c r="M13" s="91" t="s">
        <v>1056</v>
      </c>
      <c r="N13" s="91" t="s">
        <v>1068</v>
      </c>
      <c r="O13" s="91" t="s">
        <v>1068</v>
      </c>
      <c r="P13" s="91" t="s">
        <v>149</v>
      </c>
      <c r="Q13" s="91" t="s">
        <v>149</v>
      </c>
      <c r="R13" s="91" t="s">
        <v>1068</v>
      </c>
      <c r="S13" s="91" t="s">
        <v>1068</v>
      </c>
      <c r="T13" s="91" t="s">
        <v>1068</v>
      </c>
      <c r="U13" s="91">
        <f t="shared" ref="U13:U26" si="0">SUM(IF(N13="SI",15)+IF(O13="SI",5)+IF(P13="SI",15)+IF(Q13="SI",10)+IF(R13="SI",15)+IF(S13="SI",10)+IF(T13="SI",30)+IF(N13="NO",0)+IF(O13="NO",0)+IF(P13="NO",0)+IF(Q13="NO",0)+IF(R13="NO",0)+IF(S13="NO",0)+IF(T13="NO",0))</f>
        <v>75</v>
      </c>
      <c r="V13" s="91">
        <v>3</v>
      </c>
      <c r="W13" s="91">
        <v>2</v>
      </c>
      <c r="X13" s="91"/>
      <c r="Y13" s="91" t="s">
        <v>1034</v>
      </c>
      <c r="Z13" s="102" t="s">
        <v>1027</v>
      </c>
      <c r="AA13" s="100">
        <v>10</v>
      </c>
      <c r="AB13" s="100" t="s">
        <v>1057</v>
      </c>
    </row>
    <row r="14" spans="1:104" s="100" customFormat="1" ht="210" hidden="1" x14ac:dyDescent="0.25">
      <c r="A14" s="90" t="s">
        <v>1044</v>
      </c>
      <c r="B14" s="90" t="s">
        <v>1382</v>
      </c>
      <c r="C14" s="167" t="s">
        <v>1392</v>
      </c>
      <c r="D14" s="167" t="s">
        <v>1393</v>
      </c>
      <c r="E14" s="167" t="s">
        <v>1394</v>
      </c>
      <c r="F14" s="91">
        <v>4</v>
      </c>
      <c r="G14" s="91">
        <v>4</v>
      </c>
      <c r="H14" s="91"/>
      <c r="I14" s="91" t="s">
        <v>1390</v>
      </c>
      <c r="J14" s="91" t="s">
        <v>1033</v>
      </c>
      <c r="K14" s="91" t="s">
        <v>1054</v>
      </c>
      <c r="L14" s="92" t="s">
        <v>1395</v>
      </c>
      <c r="M14" s="91" t="s">
        <v>1056</v>
      </c>
      <c r="N14" s="91" t="s">
        <v>149</v>
      </c>
      <c r="O14" s="91" t="s">
        <v>1068</v>
      </c>
      <c r="P14" s="91" t="s">
        <v>149</v>
      </c>
      <c r="Q14" s="91" t="s">
        <v>1068</v>
      </c>
      <c r="R14" s="91" t="s">
        <v>1068</v>
      </c>
      <c r="S14" s="91" t="s">
        <v>1068</v>
      </c>
      <c r="T14" s="91" t="s">
        <v>1068</v>
      </c>
      <c r="U14" s="91">
        <f t="shared" si="0"/>
        <v>70</v>
      </c>
      <c r="V14" s="91">
        <v>3</v>
      </c>
      <c r="W14" s="91">
        <v>3</v>
      </c>
      <c r="X14" s="91"/>
      <c r="Y14" s="91" t="s">
        <v>1027</v>
      </c>
      <c r="Z14" s="102" t="s">
        <v>1034</v>
      </c>
      <c r="AA14" s="100">
        <v>20</v>
      </c>
      <c r="AB14" s="100" t="s">
        <v>1264</v>
      </c>
    </row>
    <row r="15" spans="1:104" s="100" customFormat="1" ht="99.75" hidden="1" x14ac:dyDescent="0.2">
      <c r="A15" s="90" t="s">
        <v>1045</v>
      </c>
      <c r="B15" s="90" t="s">
        <v>1382</v>
      </c>
      <c r="C15" s="167" t="s">
        <v>1396</v>
      </c>
      <c r="D15" s="150" t="s">
        <v>1397</v>
      </c>
      <c r="E15" s="150" t="s">
        <v>1398</v>
      </c>
      <c r="F15" s="91">
        <v>4</v>
      </c>
      <c r="G15" s="91">
        <v>4</v>
      </c>
      <c r="H15" s="91"/>
      <c r="I15" s="91" t="s">
        <v>1390</v>
      </c>
      <c r="J15" s="91" t="s">
        <v>1033</v>
      </c>
      <c r="K15" s="91" t="s">
        <v>1054</v>
      </c>
      <c r="L15" s="92" t="s">
        <v>1399</v>
      </c>
      <c r="M15" s="91" t="s">
        <v>1056</v>
      </c>
      <c r="N15" s="91" t="s">
        <v>149</v>
      </c>
      <c r="O15" s="91" t="s">
        <v>1068</v>
      </c>
      <c r="P15" s="91" t="s">
        <v>149</v>
      </c>
      <c r="Q15" s="91" t="s">
        <v>1068</v>
      </c>
      <c r="R15" s="91" t="s">
        <v>1068</v>
      </c>
      <c r="S15" s="91" t="s">
        <v>1068</v>
      </c>
      <c r="T15" s="91" t="s">
        <v>1068</v>
      </c>
      <c r="U15" s="91">
        <f t="shared" si="0"/>
        <v>70</v>
      </c>
      <c r="V15" s="91">
        <v>3</v>
      </c>
      <c r="W15" s="91">
        <v>3</v>
      </c>
      <c r="X15" s="91"/>
      <c r="Y15" s="91" t="s">
        <v>1027</v>
      </c>
      <c r="Z15" s="102" t="s">
        <v>1035</v>
      </c>
    </row>
    <row r="16" spans="1:104" s="100" customFormat="1" ht="114" hidden="1" x14ac:dyDescent="0.2">
      <c r="A16" s="90" t="s">
        <v>1046</v>
      </c>
      <c r="B16" s="90" t="s">
        <v>1400</v>
      </c>
      <c r="C16" s="167" t="s">
        <v>1401</v>
      </c>
      <c r="D16" s="167" t="s">
        <v>1402</v>
      </c>
      <c r="E16" s="150" t="s">
        <v>1403</v>
      </c>
      <c r="F16" s="109">
        <v>3</v>
      </c>
      <c r="G16" s="109">
        <v>3</v>
      </c>
      <c r="H16" s="91"/>
      <c r="I16" s="91" t="s">
        <v>1390</v>
      </c>
      <c r="J16" s="109" t="s">
        <v>1027</v>
      </c>
      <c r="K16" s="109" t="s">
        <v>1054</v>
      </c>
      <c r="L16" s="107" t="s">
        <v>1404</v>
      </c>
      <c r="M16" s="91" t="s">
        <v>1056</v>
      </c>
      <c r="N16" s="91" t="s">
        <v>1068</v>
      </c>
      <c r="O16" s="91" t="s">
        <v>1068</v>
      </c>
      <c r="P16" s="91" t="s">
        <v>149</v>
      </c>
      <c r="Q16" s="91" t="s">
        <v>1068</v>
      </c>
      <c r="R16" s="91" t="s">
        <v>1068</v>
      </c>
      <c r="S16" s="91" t="s">
        <v>1068</v>
      </c>
      <c r="T16" s="91" t="s">
        <v>1068</v>
      </c>
      <c r="U16" s="91">
        <f t="shared" si="0"/>
        <v>85</v>
      </c>
      <c r="V16" s="91">
        <v>1</v>
      </c>
      <c r="W16" s="91">
        <v>1</v>
      </c>
      <c r="X16" s="91"/>
      <c r="Y16" s="109" t="s">
        <v>1035</v>
      </c>
      <c r="Z16" s="102"/>
    </row>
    <row r="17" spans="1:107" ht="87" hidden="1" customHeight="1" x14ac:dyDescent="0.2">
      <c r="A17" s="90" t="s">
        <v>1047</v>
      </c>
      <c r="B17" s="90" t="s">
        <v>1405</v>
      </c>
      <c r="C17" s="167" t="s">
        <v>1406</v>
      </c>
      <c r="D17" s="167" t="s">
        <v>1407</v>
      </c>
      <c r="E17" s="150" t="s">
        <v>1408</v>
      </c>
      <c r="F17" s="112">
        <v>3</v>
      </c>
      <c r="G17" s="112">
        <v>4</v>
      </c>
      <c r="H17" s="91"/>
      <c r="I17" s="91" t="s">
        <v>1390</v>
      </c>
      <c r="J17" s="112" t="s">
        <v>1033</v>
      </c>
      <c r="K17" s="112" t="s">
        <v>1054</v>
      </c>
      <c r="L17" s="111" t="s">
        <v>1409</v>
      </c>
      <c r="M17" s="91" t="s">
        <v>1057</v>
      </c>
      <c r="N17" s="91" t="s">
        <v>149</v>
      </c>
      <c r="O17" s="91" t="s">
        <v>1068</v>
      </c>
      <c r="P17" s="91" t="s">
        <v>1068</v>
      </c>
      <c r="Q17" s="91" t="s">
        <v>1068</v>
      </c>
      <c r="R17" s="91" t="s">
        <v>1068</v>
      </c>
      <c r="S17" s="91" t="s">
        <v>1068</v>
      </c>
      <c r="T17" s="91" t="s">
        <v>1068</v>
      </c>
      <c r="U17" s="91">
        <f t="shared" si="0"/>
        <v>85</v>
      </c>
      <c r="V17" s="91">
        <v>1</v>
      </c>
      <c r="W17" s="91">
        <v>2</v>
      </c>
      <c r="X17" s="91"/>
      <c r="Y17" s="112" t="s">
        <v>1035</v>
      </c>
      <c r="Z17" s="102" t="s">
        <v>1039</v>
      </c>
      <c r="DA17" s="100"/>
      <c r="DB17" s="100"/>
      <c r="DC17" s="100"/>
    </row>
    <row r="18" spans="1:107" ht="204.75" customHeight="1" x14ac:dyDescent="0.2">
      <c r="A18" s="90" t="s">
        <v>1069</v>
      </c>
      <c r="B18" s="90" t="s">
        <v>1410</v>
      </c>
      <c r="C18" s="167" t="s">
        <v>1411</v>
      </c>
      <c r="D18" s="150" t="s">
        <v>1412</v>
      </c>
      <c r="E18" s="168" t="s">
        <v>1413</v>
      </c>
      <c r="F18" s="112">
        <v>3</v>
      </c>
      <c r="G18" s="112"/>
      <c r="H18" s="91">
        <v>10</v>
      </c>
      <c r="I18" s="96" t="s">
        <v>1414</v>
      </c>
      <c r="J18" s="112" t="s">
        <v>1027</v>
      </c>
      <c r="K18" s="111" t="s">
        <v>1054</v>
      </c>
      <c r="L18" s="111" t="s">
        <v>1415</v>
      </c>
      <c r="M18" s="91" t="s">
        <v>1056</v>
      </c>
      <c r="N18" s="91" t="s">
        <v>149</v>
      </c>
      <c r="O18" s="91" t="s">
        <v>1068</v>
      </c>
      <c r="P18" s="91" t="s">
        <v>149</v>
      </c>
      <c r="Q18" s="91" t="s">
        <v>1068</v>
      </c>
      <c r="R18" s="91" t="s">
        <v>1068</v>
      </c>
      <c r="S18" s="91" t="s">
        <v>1068</v>
      </c>
      <c r="T18" s="91" t="s">
        <v>1068</v>
      </c>
      <c r="U18" s="91">
        <f t="shared" si="0"/>
        <v>70</v>
      </c>
      <c r="V18" s="91">
        <v>2</v>
      </c>
      <c r="W18" s="91"/>
      <c r="X18" s="91">
        <v>5</v>
      </c>
      <c r="Y18" s="112" t="s">
        <v>1035</v>
      </c>
      <c r="Z18" s="102" t="s">
        <v>1039</v>
      </c>
      <c r="DA18" s="100"/>
      <c r="DB18" s="100"/>
      <c r="DC18" s="100"/>
    </row>
    <row r="19" spans="1:107" ht="105" hidden="1" x14ac:dyDescent="0.2">
      <c r="A19" s="90" t="s">
        <v>1070</v>
      </c>
      <c r="B19" s="90" t="s">
        <v>1405</v>
      </c>
      <c r="C19" s="167" t="s">
        <v>1416</v>
      </c>
      <c r="D19" s="150" t="s">
        <v>1417</v>
      </c>
      <c r="E19" s="150" t="s">
        <v>1418</v>
      </c>
      <c r="F19" s="112">
        <v>3</v>
      </c>
      <c r="G19" s="112">
        <v>3</v>
      </c>
      <c r="H19" s="91"/>
      <c r="I19" s="91" t="s">
        <v>1390</v>
      </c>
      <c r="J19" s="112" t="s">
        <v>1027</v>
      </c>
      <c r="K19" s="111" t="s">
        <v>1054</v>
      </c>
      <c r="L19" s="111" t="s">
        <v>1419</v>
      </c>
      <c r="M19" s="91" t="s">
        <v>1056</v>
      </c>
      <c r="N19" s="91" t="s">
        <v>149</v>
      </c>
      <c r="O19" s="91" t="s">
        <v>1068</v>
      </c>
      <c r="P19" s="91" t="s">
        <v>149</v>
      </c>
      <c r="Q19" s="91" t="s">
        <v>1068</v>
      </c>
      <c r="R19" s="91" t="s">
        <v>1068</v>
      </c>
      <c r="S19" s="91" t="s">
        <v>1068</v>
      </c>
      <c r="T19" s="91" t="s">
        <v>1068</v>
      </c>
      <c r="U19" s="91">
        <f t="shared" si="0"/>
        <v>70</v>
      </c>
      <c r="V19" s="91">
        <v>2</v>
      </c>
      <c r="W19" s="91">
        <v>2</v>
      </c>
      <c r="X19" s="91"/>
      <c r="Y19" s="112" t="s">
        <v>1035</v>
      </c>
      <c r="Z19" s="102" t="s">
        <v>1040</v>
      </c>
      <c r="DA19" s="100"/>
      <c r="DB19" s="100"/>
      <c r="DC19" s="100"/>
    </row>
    <row r="20" spans="1:107" s="116" customFormat="1" ht="99" hidden="1" customHeight="1" x14ac:dyDescent="0.25">
      <c r="A20" s="90" t="s">
        <v>1073</v>
      </c>
      <c r="B20" s="90" t="s">
        <v>1405</v>
      </c>
      <c r="C20" s="167" t="s">
        <v>1420</v>
      </c>
      <c r="D20" s="111" t="s">
        <v>1421</v>
      </c>
      <c r="E20" s="111" t="s">
        <v>1422</v>
      </c>
      <c r="F20" s="112">
        <v>2</v>
      </c>
      <c r="G20" s="112">
        <v>3</v>
      </c>
      <c r="H20" s="112"/>
      <c r="I20" s="91" t="s">
        <v>1423</v>
      </c>
      <c r="J20" s="112" t="s">
        <v>1034</v>
      </c>
      <c r="K20" s="111" t="s">
        <v>1054</v>
      </c>
      <c r="L20" s="111" t="s">
        <v>1424</v>
      </c>
      <c r="M20" s="91" t="s">
        <v>1056</v>
      </c>
      <c r="N20" s="91" t="s">
        <v>149</v>
      </c>
      <c r="O20" s="91" t="s">
        <v>1068</v>
      </c>
      <c r="P20" s="91" t="s">
        <v>149</v>
      </c>
      <c r="Q20" s="91" t="s">
        <v>1068</v>
      </c>
      <c r="R20" s="91" t="s">
        <v>1068</v>
      </c>
      <c r="S20" s="91" t="s">
        <v>1068</v>
      </c>
      <c r="T20" s="91" t="s">
        <v>1068</v>
      </c>
      <c r="U20" s="91">
        <f t="shared" si="0"/>
        <v>70</v>
      </c>
      <c r="V20" s="91">
        <v>1</v>
      </c>
      <c r="W20" s="91">
        <v>2</v>
      </c>
      <c r="X20" s="91"/>
      <c r="Y20" s="112" t="s">
        <v>1035</v>
      </c>
      <c r="Z20" s="115" t="s">
        <v>1041</v>
      </c>
    </row>
    <row r="21" spans="1:107" s="119" customFormat="1" ht="96.75" hidden="1" customHeight="1" x14ac:dyDescent="0.25">
      <c r="A21" s="90" t="s">
        <v>1074</v>
      </c>
      <c r="B21" s="90" t="s">
        <v>1382</v>
      </c>
      <c r="C21" s="167" t="s">
        <v>1425</v>
      </c>
      <c r="D21" s="111" t="s">
        <v>1426</v>
      </c>
      <c r="E21" s="111" t="s">
        <v>1427</v>
      </c>
      <c r="F21" s="112">
        <v>3</v>
      </c>
      <c r="G21" s="112">
        <v>2</v>
      </c>
      <c r="H21" s="112"/>
      <c r="I21" s="91" t="s">
        <v>1390</v>
      </c>
      <c r="J21" s="112" t="s">
        <v>1034</v>
      </c>
      <c r="K21" s="111" t="s">
        <v>1055</v>
      </c>
      <c r="L21" s="111" t="s">
        <v>1428</v>
      </c>
      <c r="M21" s="91" t="s">
        <v>1056</v>
      </c>
      <c r="N21" s="91" t="s">
        <v>149</v>
      </c>
      <c r="O21" s="91" t="s">
        <v>1068</v>
      </c>
      <c r="P21" s="91" t="s">
        <v>149</v>
      </c>
      <c r="Q21" s="91" t="s">
        <v>1068</v>
      </c>
      <c r="R21" s="91" t="s">
        <v>1068</v>
      </c>
      <c r="S21" s="91" t="s">
        <v>1068</v>
      </c>
      <c r="T21" s="91" t="s">
        <v>1068</v>
      </c>
      <c r="U21" s="91">
        <f t="shared" si="0"/>
        <v>70</v>
      </c>
      <c r="V21" s="91">
        <v>1</v>
      </c>
      <c r="W21" s="91">
        <v>2</v>
      </c>
      <c r="X21" s="91"/>
      <c r="Y21" s="112" t="s">
        <v>1035</v>
      </c>
      <c r="Z21" s="118"/>
    </row>
    <row r="22" spans="1:107" s="119" customFormat="1" ht="126.75" hidden="1" customHeight="1" x14ac:dyDescent="0.25">
      <c r="A22" s="90" t="s">
        <v>1075</v>
      </c>
      <c r="B22" s="90" t="s">
        <v>1405</v>
      </c>
      <c r="C22" s="167" t="s">
        <v>1429</v>
      </c>
      <c r="D22" s="111" t="s">
        <v>1430</v>
      </c>
      <c r="E22" s="111" t="s">
        <v>1431</v>
      </c>
      <c r="F22" s="112">
        <v>2</v>
      </c>
      <c r="G22" s="112">
        <v>2</v>
      </c>
      <c r="H22" s="112"/>
      <c r="I22" s="91" t="s">
        <v>1390</v>
      </c>
      <c r="J22" s="112" t="s">
        <v>1035</v>
      </c>
      <c r="K22" s="111" t="s">
        <v>1054</v>
      </c>
      <c r="L22" s="111" t="s">
        <v>1432</v>
      </c>
      <c r="M22" s="91" t="s">
        <v>1056</v>
      </c>
      <c r="N22" s="111" t="s">
        <v>149</v>
      </c>
      <c r="O22" s="91" t="s">
        <v>1068</v>
      </c>
      <c r="P22" s="91" t="s">
        <v>149</v>
      </c>
      <c r="Q22" s="91" t="s">
        <v>1068</v>
      </c>
      <c r="R22" s="91" t="s">
        <v>1068</v>
      </c>
      <c r="S22" s="91" t="s">
        <v>1068</v>
      </c>
      <c r="T22" s="91" t="s">
        <v>1068</v>
      </c>
      <c r="U22" s="91">
        <f t="shared" si="0"/>
        <v>70</v>
      </c>
      <c r="V22" s="91">
        <v>1</v>
      </c>
      <c r="W22" s="91">
        <v>1</v>
      </c>
      <c r="X22" s="91"/>
      <c r="Y22" s="112" t="s">
        <v>1035</v>
      </c>
      <c r="Z22" s="118"/>
    </row>
    <row r="23" spans="1:107" s="119" customFormat="1" ht="89.25" hidden="1" customHeight="1" x14ac:dyDescent="0.25">
      <c r="A23" s="90" t="s">
        <v>1081</v>
      </c>
      <c r="B23" s="90" t="s">
        <v>1405</v>
      </c>
      <c r="C23" s="167" t="s">
        <v>1433</v>
      </c>
      <c r="D23" s="111" t="s">
        <v>1434</v>
      </c>
      <c r="E23" s="111" t="s">
        <v>1435</v>
      </c>
      <c r="F23" s="112">
        <v>3</v>
      </c>
      <c r="G23" s="112">
        <v>2</v>
      </c>
      <c r="H23" s="112"/>
      <c r="I23" s="91" t="s">
        <v>1037</v>
      </c>
      <c r="J23" s="112" t="s">
        <v>1034</v>
      </c>
      <c r="K23" s="111" t="s">
        <v>1054</v>
      </c>
      <c r="L23" s="111" t="s">
        <v>1436</v>
      </c>
      <c r="M23" s="91" t="s">
        <v>1056</v>
      </c>
      <c r="N23" s="111" t="s">
        <v>149</v>
      </c>
      <c r="O23" s="91" t="s">
        <v>1068</v>
      </c>
      <c r="P23" s="91" t="s">
        <v>149</v>
      </c>
      <c r="Q23" s="91" t="s">
        <v>1068</v>
      </c>
      <c r="R23" s="91" t="s">
        <v>1068</v>
      </c>
      <c r="S23" s="91" t="s">
        <v>1068</v>
      </c>
      <c r="T23" s="91" t="s">
        <v>1068</v>
      </c>
      <c r="U23" s="91">
        <f t="shared" si="0"/>
        <v>70</v>
      </c>
      <c r="V23" s="91">
        <v>1</v>
      </c>
      <c r="W23" s="91">
        <v>1</v>
      </c>
      <c r="X23" s="91"/>
      <c r="Y23" s="112" t="s">
        <v>1035</v>
      </c>
      <c r="Z23" s="118">
        <v>5</v>
      </c>
    </row>
    <row r="24" spans="1:107" s="119" customFormat="1" ht="135" x14ac:dyDescent="0.25">
      <c r="A24" s="90" t="s">
        <v>1082</v>
      </c>
      <c r="B24" s="90" t="s">
        <v>1410</v>
      </c>
      <c r="C24" s="167" t="s">
        <v>1437</v>
      </c>
      <c r="D24" s="111" t="s">
        <v>1438</v>
      </c>
      <c r="E24" s="111" t="s">
        <v>1439</v>
      </c>
      <c r="F24" s="112">
        <v>4</v>
      </c>
      <c r="G24" s="112"/>
      <c r="H24" s="112">
        <v>10</v>
      </c>
      <c r="I24" s="96" t="s">
        <v>1390</v>
      </c>
      <c r="J24" s="112" t="s">
        <v>1027</v>
      </c>
      <c r="K24" s="111" t="s">
        <v>1055</v>
      </c>
      <c r="L24" s="111" t="s">
        <v>1440</v>
      </c>
      <c r="M24" s="91" t="s">
        <v>1056</v>
      </c>
      <c r="N24" s="111" t="s">
        <v>149</v>
      </c>
      <c r="O24" s="91" t="s">
        <v>1068</v>
      </c>
      <c r="P24" s="91" t="s">
        <v>149</v>
      </c>
      <c r="Q24" s="91" t="s">
        <v>1068</v>
      </c>
      <c r="R24" s="91" t="s">
        <v>1068</v>
      </c>
      <c r="S24" s="91" t="s">
        <v>1068</v>
      </c>
      <c r="T24" s="91" t="s">
        <v>1068</v>
      </c>
      <c r="U24" s="91">
        <f t="shared" si="0"/>
        <v>70</v>
      </c>
      <c r="V24" s="91">
        <v>3</v>
      </c>
      <c r="W24" s="91"/>
      <c r="X24" s="91">
        <v>5</v>
      </c>
      <c r="Y24" s="91" t="s">
        <v>1034</v>
      </c>
      <c r="Z24" s="118">
        <v>4</v>
      </c>
    </row>
    <row r="25" spans="1:107" s="119" customFormat="1" ht="81" customHeight="1" x14ac:dyDescent="0.2">
      <c r="A25" s="90" t="s">
        <v>1083</v>
      </c>
      <c r="B25" s="90" t="s">
        <v>1410</v>
      </c>
      <c r="C25" s="111" t="s">
        <v>1441</v>
      </c>
      <c r="D25" s="111" t="s">
        <v>1442</v>
      </c>
      <c r="E25" s="111" t="s">
        <v>1443</v>
      </c>
      <c r="F25" s="112">
        <v>4</v>
      </c>
      <c r="G25" s="169"/>
      <c r="H25" s="112">
        <v>10</v>
      </c>
      <c r="I25" s="96" t="s">
        <v>1390</v>
      </c>
      <c r="J25" s="112" t="s">
        <v>1027</v>
      </c>
      <c r="K25" s="111" t="s">
        <v>1055</v>
      </c>
      <c r="L25" s="111" t="s">
        <v>1444</v>
      </c>
      <c r="M25" s="91" t="s">
        <v>1056</v>
      </c>
      <c r="N25" s="111" t="s">
        <v>149</v>
      </c>
      <c r="O25" s="91" t="s">
        <v>1068</v>
      </c>
      <c r="P25" s="91" t="s">
        <v>149</v>
      </c>
      <c r="Q25" s="91" t="s">
        <v>1068</v>
      </c>
      <c r="R25" s="91" t="s">
        <v>1068</v>
      </c>
      <c r="S25" s="91" t="s">
        <v>1068</v>
      </c>
      <c r="T25" s="91" t="s">
        <v>1068</v>
      </c>
      <c r="U25" s="91">
        <f t="shared" si="0"/>
        <v>70</v>
      </c>
      <c r="V25" s="91">
        <v>3</v>
      </c>
      <c r="W25" s="91"/>
      <c r="X25" s="91">
        <v>5</v>
      </c>
      <c r="Y25" s="91" t="s">
        <v>1034</v>
      </c>
      <c r="Z25" s="118">
        <v>3</v>
      </c>
    </row>
    <row r="26" spans="1:107" ht="123" hidden="1" customHeight="1" x14ac:dyDescent="0.25">
      <c r="A26" s="90" t="s">
        <v>1084</v>
      </c>
      <c r="B26" s="90" t="s">
        <v>1405</v>
      </c>
      <c r="C26" s="92" t="s">
        <v>1445</v>
      </c>
      <c r="D26" s="92" t="s">
        <v>1446</v>
      </c>
      <c r="E26" s="111" t="s">
        <v>1447</v>
      </c>
      <c r="F26" s="91">
        <v>3</v>
      </c>
      <c r="G26" s="112">
        <v>3</v>
      </c>
      <c r="H26" s="91"/>
      <c r="I26" s="96" t="s">
        <v>1448</v>
      </c>
      <c r="J26" s="91" t="s">
        <v>1034</v>
      </c>
      <c r="K26" s="92" t="s">
        <v>1054</v>
      </c>
      <c r="L26" s="111" t="s">
        <v>1449</v>
      </c>
      <c r="M26" s="91" t="s">
        <v>1056</v>
      </c>
      <c r="N26" s="91" t="s">
        <v>1068</v>
      </c>
      <c r="O26" s="91" t="s">
        <v>1068</v>
      </c>
      <c r="P26" s="91" t="s">
        <v>149</v>
      </c>
      <c r="Q26" s="91" t="s">
        <v>1068</v>
      </c>
      <c r="R26" s="91" t="s">
        <v>1068</v>
      </c>
      <c r="S26" s="91" t="s">
        <v>1068</v>
      </c>
      <c r="T26" s="91" t="s">
        <v>1068</v>
      </c>
      <c r="U26" s="91">
        <f t="shared" si="0"/>
        <v>85</v>
      </c>
      <c r="V26" s="91">
        <v>1</v>
      </c>
      <c r="W26" s="91">
        <v>1</v>
      </c>
      <c r="X26" s="91"/>
      <c r="Y26" s="91" t="s">
        <v>1035</v>
      </c>
      <c r="Z26" s="102">
        <v>2</v>
      </c>
      <c r="DA26" s="100"/>
      <c r="DB26" s="100"/>
      <c r="DC26" s="100"/>
    </row>
    <row r="27" spans="1:107" ht="15" hidden="1" x14ac:dyDescent="0.25">
      <c r="A27" s="100"/>
      <c r="Z27" s="102">
        <v>1</v>
      </c>
      <c r="DA27" s="100"/>
      <c r="DB27" s="100"/>
      <c r="DC27" s="100"/>
    </row>
    <row r="28" spans="1:107" ht="15" x14ac:dyDescent="0.25">
      <c r="A28" s="100"/>
      <c r="Z28" s="100"/>
      <c r="DA28" s="100"/>
      <c r="DB28" s="100"/>
      <c r="DC28" s="100"/>
    </row>
    <row r="29" spans="1:107" ht="15" x14ac:dyDescent="0.25">
      <c r="A29" s="100"/>
      <c r="Z29" s="100"/>
      <c r="DA29" s="100"/>
      <c r="DB29" s="100"/>
      <c r="DC29" s="100"/>
    </row>
    <row r="30" spans="1:107" ht="15" x14ac:dyDescent="0.25">
      <c r="A30" s="100"/>
      <c r="Z30" s="100"/>
      <c r="DA30" s="100"/>
      <c r="DB30" s="100"/>
      <c r="DC30" s="100"/>
    </row>
    <row r="31" spans="1:107" ht="15" x14ac:dyDescent="0.25">
      <c r="A31" s="100"/>
      <c r="Z31" s="100"/>
      <c r="DA31" s="100"/>
      <c r="DB31" s="100"/>
      <c r="DC31" s="100"/>
    </row>
    <row r="32" spans="1:107" ht="15" x14ac:dyDescent="0.25">
      <c r="A32" s="100"/>
      <c r="Z32" s="100"/>
      <c r="DA32" s="100"/>
      <c r="DB32" s="100"/>
      <c r="DC32" s="100"/>
    </row>
    <row r="33" spans="1:107" ht="15" x14ac:dyDescent="0.25">
      <c r="A33" s="100"/>
      <c r="Z33" s="100"/>
      <c r="DA33" s="100"/>
      <c r="DB33" s="100"/>
      <c r="DC33" s="100"/>
    </row>
    <row r="34" spans="1:107" ht="15" x14ac:dyDescent="0.25">
      <c r="A34" s="100"/>
      <c r="Z34" s="100"/>
      <c r="DA34" s="100"/>
      <c r="DB34" s="100"/>
      <c r="DC34" s="100"/>
    </row>
    <row r="35" spans="1:107" ht="15" x14ac:dyDescent="0.25">
      <c r="A35" s="100"/>
      <c r="Z35" s="100"/>
      <c r="DA35" s="100"/>
      <c r="DB35" s="100"/>
      <c r="DC35" s="100"/>
    </row>
    <row r="36" spans="1:107" ht="15" x14ac:dyDescent="0.25">
      <c r="A36" s="100"/>
      <c r="Z36" s="100"/>
      <c r="DA36" s="100"/>
      <c r="DB36" s="100"/>
      <c r="DC36" s="100"/>
    </row>
    <row r="37" spans="1:107" ht="15" x14ac:dyDescent="0.25">
      <c r="A37" s="100"/>
      <c r="Z37" s="100"/>
      <c r="DA37" s="100"/>
      <c r="DB37" s="100"/>
      <c r="DC37" s="100"/>
    </row>
    <row r="38" spans="1:107" ht="15" x14ac:dyDescent="0.25">
      <c r="A38" s="100"/>
      <c r="Z38" s="100"/>
      <c r="DA38" s="100"/>
      <c r="DB38" s="100"/>
      <c r="DC38" s="100"/>
    </row>
    <row r="39" spans="1:107" ht="15" x14ac:dyDescent="0.25">
      <c r="A39" s="100"/>
      <c r="Z39" s="100"/>
      <c r="DA39" s="100"/>
      <c r="DB39" s="100"/>
      <c r="DC39" s="100"/>
    </row>
    <row r="40" spans="1:107" ht="15" x14ac:dyDescent="0.25">
      <c r="A40" s="100"/>
      <c r="Z40" s="100"/>
      <c r="DA40" s="100"/>
      <c r="DB40" s="100"/>
      <c r="DC40" s="100"/>
    </row>
    <row r="41" spans="1:107" ht="15" x14ac:dyDescent="0.25">
      <c r="A41" s="100"/>
      <c r="Z41" s="100"/>
      <c r="DA41" s="100"/>
      <c r="DB41" s="100"/>
      <c r="DC41" s="100"/>
    </row>
    <row r="42" spans="1:107" ht="15" x14ac:dyDescent="0.25">
      <c r="A42" s="100"/>
      <c r="Z42" s="100"/>
      <c r="DA42" s="100"/>
      <c r="DB42" s="100"/>
      <c r="DC42" s="100"/>
    </row>
    <row r="43" spans="1:107" ht="15" x14ac:dyDescent="0.25">
      <c r="A43" s="100"/>
      <c r="Z43" s="100"/>
      <c r="DA43" s="100"/>
      <c r="DB43" s="100"/>
      <c r="DC43" s="100"/>
    </row>
    <row r="44" spans="1:107" ht="15" x14ac:dyDescent="0.25">
      <c r="A44" s="100"/>
      <c r="Z44" s="100"/>
      <c r="DA44" s="100"/>
      <c r="DB44" s="100"/>
      <c r="DC44" s="100"/>
    </row>
    <row r="45" spans="1:107" ht="15" x14ac:dyDescent="0.25">
      <c r="A45" s="100"/>
      <c r="Z45" s="100"/>
      <c r="DA45" s="100"/>
      <c r="DB45" s="100"/>
      <c r="DC45" s="100"/>
    </row>
    <row r="46" spans="1:107" ht="15" x14ac:dyDescent="0.25">
      <c r="A46" s="100"/>
      <c r="Z46" s="100"/>
      <c r="DA46" s="100"/>
      <c r="DB46" s="100"/>
      <c r="DC46" s="100"/>
    </row>
    <row r="47" spans="1:107" ht="15" x14ac:dyDescent="0.25">
      <c r="A47" s="100"/>
      <c r="Z47" s="100"/>
      <c r="DA47" s="100"/>
      <c r="DB47" s="100"/>
      <c r="DC47" s="100"/>
    </row>
    <row r="48" spans="1:107" ht="15" x14ac:dyDescent="0.25">
      <c r="A48" s="100"/>
      <c r="Z48" s="100"/>
      <c r="DA48" s="100"/>
      <c r="DB48" s="100"/>
      <c r="DC48" s="100"/>
    </row>
    <row r="49" spans="1:107" ht="15" x14ac:dyDescent="0.25">
      <c r="A49" s="100"/>
      <c r="Z49" s="100"/>
      <c r="DA49" s="100"/>
      <c r="DB49" s="100"/>
      <c r="DC49" s="100"/>
    </row>
    <row r="50" spans="1:107" ht="15" x14ac:dyDescent="0.25">
      <c r="A50" s="100"/>
      <c r="Z50" s="100"/>
      <c r="DA50" s="100"/>
      <c r="DB50" s="100"/>
      <c r="DC50" s="100"/>
    </row>
    <row r="51" spans="1:107" ht="15" x14ac:dyDescent="0.25">
      <c r="A51" s="100"/>
      <c r="Z51" s="100"/>
      <c r="DA51" s="100"/>
      <c r="DB51" s="100"/>
      <c r="DC51" s="100"/>
    </row>
    <row r="52" spans="1:107" ht="15" x14ac:dyDescent="0.25">
      <c r="A52" s="100"/>
      <c r="Z52" s="100"/>
      <c r="DA52" s="100"/>
      <c r="DB52" s="100"/>
      <c r="DC52" s="100"/>
    </row>
    <row r="53" spans="1:107" ht="15" x14ac:dyDescent="0.25">
      <c r="A53" s="100"/>
      <c r="Z53" s="100"/>
      <c r="DA53" s="100"/>
      <c r="DB53" s="100"/>
      <c r="DC53" s="100"/>
    </row>
    <row r="54" spans="1:107" ht="15" x14ac:dyDescent="0.25">
      <c r="A54" s="100"/>
      <c r="Z54" s="100"/>
      <c r="DA54" s="100"/>
      <c r="DB54" s="100"/>
      <c r="DC54" s="100"/>
    </row>
    <row r="55" spans="1:107" ht="15" x14ac:dyDescent="0.25">
      <c r="A55" s="100"/>
      <c r="Z55" s="100"/>
      <c r="DA55" s="100"/>
      <c r="DB55" s="100"/>
      <c r="DC55" s="100"/>
    </row>
    <row r="56" spans="1:107" ht="15" x14ac:dyDescent="0.25">
      <c r="A56" s="100"/>
      <c r="Z56" s="100"/>
      <c r="DA56" s="100"/>
      <c r="DB56" s="100"/>
      <c r="DC56" s="100"/>
    </row>
    <row r="57" spans="1:107" ht="15" x14ac:dyDescent="0.25">
      <c r="A57" s="100"/>
      <c r="Z57" s="100"/>
      <c r="DA57" s="100"/>
      <c r="DB57" s="100"/>
      <c r="DC57" s="100"/>
    </row>
    <row r="58" spans="1:107" ht="15" x14ac:dyDescent="0.25">
      <c r="A58" s="100"/>
      <c r="Z58" s="100"/>
      <c r="DA58" s="100"/>
      <c r="DB58" s="100"/>
      <c r="DC58" s="100"/>
    </row>
    <row r="59" spans="1:107" ht="15" x14ac:dyDescent="0.25">
      <c r="A59" s="100"/>
      <c r="Z59" s="100"/>
      <c r="DA59" s="100"/>
      <c r="DB59" s="100"/>
      <c r="DC59" s="100"/>
    </row>
    <row r="60" spans="1:107" ht="15" x14ac:dyDescent="0.25">
      <c r="A60" s="100"/>
      <c r="Z60" s="100"/>
      <c r="DA60" s="100"/>
      <c r="DB60" s="100"/>
      <c r="DC60" s="100"/>
    </row>
    <row r="61" spans="1:107" ht="15" x14ac:dyDescent="0.25">
      <c r="A61" s="100"/>
      <c r="Z61" s="100"/>
      <c r="DA61" s="100"/>
      <c r="DB61" s="100"/>
      <c r="DC61" s="100"/>
    </row>
    <row r="62" spans="1:107" ht="15" x14ac:dyDescent="0.25">
      <c r="A62" s="100"/>
      <c r="Z62" s="100"/>
      <c r="DA62" s="100"/>
      <c r="DB62" s="100"/>
      <c r="DC62" s="100"/>
    </row>
    <row r="63" spans="1:107" ht="15" x14ac:dyDescent="0.25">
      <c r="A63" s="100"/>
      <c r="Z63" s="100"/>
      <c r="DA63" s="100"/>
      <c r="DB63" s="100"/>
      <c r="DC63" s="100"/>
    </row>
    <row r="64" spans="1:107" ht="15" x14ac:dyDescent="0.25">
      <c r="A64" s="100"/>
      <c r="Z64" s="100"/>
      <c r="DA64" s="100"/>
      <c r="DB64" s="100"/>
      <c r="DC64" s="100"/>
    </row>
    <row r="65" spans="1:107" ht="15" x14ac:dyDescent="0.25">
      <c r="A65" s="100"/>
      <c r="Z65" s="100"/>
      <c r="DA65" s="100"/>
      <c r="DB65" s="100"/>
      <c r="DC65" s="100"/>
    </row>
    <row r="66" spans="1:107" ht="15" x14ac:dyDescent="0.25">
      <c r="A66" s="100"/>
      <c r="Z66" s="100"/>
      <c r="DA66" s="100"/>
      <c r="DB66" s="100"/>
      <c r="DC66" s="100"/>
    </row>
    <row r="67" spans="1:107" ht="15" x14ac:dyDescent="0.25">
      <c r="A67" s="100"/>
      <c r="Z67" s="100"/>
      <c r="DA67" s="100"/>
      <c r="DB67" s="100"/>
      <c r="DC67" s="100"/>
    </row>
    <row r="68" spans="1:107" ht="15" x14ac:dyDescent="0.25">
      <c r="A68" s="100"/>
      <c r="Z68" s="100"/>
      <c r="DA68" s="100"/>
      <c r="DB68" s="100"/>
      <c r="DC68" s="100"/>
    </row>
    <row r="69" spans="1:107" ht="15" x14ac:dyDescent="0.25">
      <c r="A69" s="100"/>
      <c r="Z69" s="100"/>
      <c r="DA69" s="100"/>
      <c r="DB69" s="100"/>
      <c r="DC69" s="100"/>
    </row>
    <row r="70" spans="1:107" ht="15" x14ac:dyDescent="0.25">
      <c r="A70" s="100"/>
      <c r="Z70" s="100"/>
      <c r="DA70" s="100"/>
      <c r="DB70" s="100"/>
      <c r="DC70" s="100"/>
    </row>
    <row r="71" spans="1:107" ht="15" x14ac:dyDescent="0.25">
      <c r="A71" s="100"/>
      <c r="Z71" s="100"/>
      <c r="DA71" s="100"/>
      <c r="DB71" s="100"/>
      <c r="DC71" s="100"/>
    </row>
    <row r="72" spans="1:107" ht="15" x14ac:dyDescent="0.25">
      <c r="A72" s="100"/>
      <c r="Z72" s="100"/>
      <c r="DA72" s="100"/>
      <c r="DB72" s="100"/>
      <c r="DC72" s="100"/>
    </row>
    <row r="73" spans="1:107" ht="15" x14ac:dyDescent="0.25">
      <c r="A73" s="100"/>
      <c r="Z73" s="100"/>
      <c r="DA73" s="100"/>
      <c r="DB73" s="100"/>
      <c r="DC73" s="100"/>
    </row>
    <row r="74" spans="1:107" ht="15" x14ac:dyDescent="0.25">
      <c r="A74" s="100"/>
      <c r="Z74" s="100"/>
      <c r="DA74" s="100"/>
      <c r="DB74" s="100"/>
      <c r="DC74" s="100"/>
    </row>
    <row r="75" spans="1:107" ht="15" x14ac:dyDescent="0.25">
      <c r="A75" s="100"/>
      <c r="Z75" s="100"/>
      <c r="DA75" s="100"/>
      <c r="DB75" s="100"/>
      <c r="DC75" s="100"/>
    </row>
    <row r="76" spans="1:107" ht="15" x14ac:dyDescent="0.25">
      <c r="A76" s="100"/>
      <c r="Z76" s="100"/>
      <c r="DA76" s="100"/>
      <c r="DB76" s="100"/>
      <c r="DC76" s="100"/>
    </row>
    <row r="77" spans="1:107" ht="15" x14ac:dyDescent="0.25">
      <c r="A77" s="100"/>
      <c r="Z77" s="100"/>
      <c r="DA77" s="100"/>
      <c r="DB77" s="100"/>
      <c r="DC77" s="100"/>
    </row>
    <row r="78" spans="1:107" ht="15" x14ac:dyDescent="0.25">
      <c r="A78" s="100"/>
      <c r="Z78" s="100"/>
      <c r="DA78" s="100"/>
      <c r="DB78" s="100"/>
      <c r="DC78" s="100"/>
    </row>
    <row r="79" spans="1:107" ht="15" x14ac:dyDescent="0.25">
      <c r="A79" s="100"/>
      <c r="Z79" s="100"/>
      <c r="DA79" s="100"/>
      <c r="DB79" s="100"/>
      <c r="DC79" s="100"/>
    </row>
    <row r="80" spans="1:107" ht="15" x14ac:dyDescent="0.25">
      <c r="A80" s="100"/>
      <c r="Z80" s="100"/>
      <c r="DA80" s="100"/>
      <c r="DB80" s="100"/>
      <c r="DC80" s="100"/>
    </row>
    <row r="81" spans="1:107" ht="15" x14ac:dyDescent="0.25">
      <c r="A81" s="100"/>
      <c r="Z81" s="100"/>
      <c r="DA81" s="100"/>
      <c r="DB81" s="100"/>
      <c r="DC81" s="100"/>
    </row>
    <row r="82" spans="1:107" ht="15" x14ac:dyDescent="0.25">
      <c r="A82" s="100"/>
      <c r="Z82" s="100"/>
      <c r="DA82" s="100"/>
      <c r="DB82" s="100"/>
      <c r="DC82" s="100"/>
    </row>
    <row r="83" spans="1:107" ht="15" x14ac:dyDescent="0.25">
      <c r="A83" s="100"/>
      <c r="Z83" s="100"/>
      <c r="DA83" s="100"/>
      <c r="DB83" s="100"/>
      <c r="DC83" s="100"/>
    </row>
    <row r="84" spans="1:107" ht="15" x14ac:dyDescent="0.25">
      <c r="A84" s="100"/>
      <c r="Z84" s="100"/>
      <c r="DA84" s="100"/>
      <c r="DB84" s="100"/>
      <c r="DC84" s="100"/>
    </row>
    <row r="85" spans="1:107" ht="15" x14ac:dyDescent="0.25">
      <c r="A85" s="100"/>
      <c r="Z85" s="100"/>
      <c r="DA85" s="100"/>
      <c r="DB85" s="100"/>
      <c r="DC85" s="100"/>
    </row>
    <row r="86" spans="1:107" ht="15" x14ac:dyDescent="0.25">
      <c r="A86" s="100"/>
      <c r="Z86" s="100"/>
      <c r="DA86" s="100"/>
      <c r="DB86" s="100"/>
      <c r="DC86" s="100"/>
    </row>
    <row r="87" spans="1:107" ht="15" x14ac:dyDescent="0.25">
      <c r="A87" s="100"/>
      <c r="Z87" s="100"/>
      <c r="DA87" s="100"/>
      <c r="DB87" s="100"/>
      <c r="DC87" s="100"/>
    </row>
    <row r="88" spans="1:107" ht="15" x14ac:dyDescent="0.25">
      <c r="A88" s="100"/>
      <c r="Z88" s="100"/>
      <c r="DA88" s="100"/>
      <c r="DB88" s="100"/>
      <c r="DC88" s="100"/>
    </row>
    <row r="89" spans="1:107" ht="15" x14ac:dyDescent="0.25">
      <c r="A89" s="100"/>
      <c r="Z89" s="100"/>
      <c r="DA89" s="100"/>
      <c r="DB89" s="100"/>
      <c r="DC89" s="100"/>
    </row>
    <row r="90" spans="1:107" ht="15" x14ac:dyDescent="0.25">
      <c r="A90" s="100"/>
      <c r="Z90" s="100"/>
      <c r="DA90" s="100"/>
      <c r="DB90" s="100"/>
      <c r="DC90" s="100"/>
    </row>
    <row r="91" spans="1:107" ht="15" x14ac:dyDescent="0.25">
      <c r="A91" s="100"/>
      <c r="Z91" s="100"/>
      <c r="DA91" s="100"/>
      <c r="DB91" s="100"/>
      <c r="DC91" s="100"/>
    </row>
    <row r="92" spans="1:107" ht="15" x14ac:dyDescent="0.25">
      <c r="A92" s="100"/>
      <c r="Z92" s="100"/>
      <c r="DA92" s="100"/>
      <c r="DB92" s="100"/>
      <c r="DC92" s="100"/>
    </row>
    <row r="93" spans="1:107" ht="15" x14ac:dyDescent="0.25">
      <c r="A93" s="100"/>
      <c r="Z93" s="100"/>
      <c r="DA93" s="100"/>
      <c r="DB93" s="100"/>
      <c r="DC93" s="100"/>
    </row>
    <row r="94" spans="1:107" ht="15" x14ac:dyDescent="0.25">
      <c r="A94" s="100"/>
      <c r="Z94" s="100"/>
      <c r="DA94" s="100"/>
      <c r="DB94" s="100"/>
      <c r="DC94" s="100"/>
    </row>
    <row r="95" spans="1:107" ht="15" x14ac:dyDescent="0.25">
      <c r="A95" s="100"/>
      <c r="Z95" s="100"/>
      <c r="DA95" s="100"/>
      <c r="DB95" s="100"/>
      <c r="DC95" s="100"/>
    </row>
    <row r="96" spans="1:107" ht="15" x14ac:dyDescent="0.25">
      <c r="A96" s="100"/>
      <c r="Z96" s="100"/>
      <c r="DA96" s="100"/>
      <c r="DB96" s="100"/>
      <c r="DC96" s="100"/>
    </row>
    <row r="97" spans="1:107" ht="15" x14ac:dyDescent="0.25">
      <c r="A97" s="100"/>
      <c r="Z97" s="100"/>
      <c r="DA97" s="100"/>
      <c r="DB97" s="100"/>
      <c r="DC97" s="100"/>
    </row>
    <row r="98" spans="1:107" ht="15" x14ac:dyDescent="0.25">
      <c r="A98" s="100"/>
      <c r="Z98" s="100"/>
      <c r="DA98" s="100"/>
      <c r="DB98" s="100"/>
      <c r="DC98" s="100"/>
    </row>
    <row r="99" spans="1:107" ht="15" x14ac:dyDescent="0.25">
      <c r="A99" s="100"/>
      <c r="Z99" s="100"/>
      <c r="DA99" s="100"/>
      <c r="DB99" s="100"/>
      <c r="DC99" s="100"/>
    </row>
    <row r="100" spans="1:107" ht="15" x14ac:dyDescent="0.25">
      <c r="A100" s="100"/>
      <c r="Z100" s="100"/>
      <c r="DA100" s="100"/>
      <c r="DB100" s="100"/>
      <c r="DC100" s="100"/>
    </row>
    <row r="101" spans="1:107" ht="15" x14ac:dyDescent="0.25">
      <c r="A101" s="100"/>
      <c r="Z101" s="100"/>
      <c r="DA101" s="100"/>
      <c r="DB101" s="100"/>
      <c r="DC101" s="100"/>
    </row>
    <row r="102" spans="1:107" ht="15" x14ac:dyDescent="0.25">
      <c r="A102" s="100"/>
      <c r="Z102" s="100"/>
      <c r="DA102" s="100"/>
      <c r="DB102" s="100"/>
      <c r="DC102" s="100"/>
    </row>
    <row r="103" spans="1:107" ht="15" x14ac:dyDescent="0.25">
      <c r="A103" s="100"/>
      <c r="Z103" s="100"/>
      <c r="DA103" s="100"/>
      <c r="DB103" s="100"/>
      <c r="DC103" s="100"/>
    </row>
    <row r="104" spans="1:107" ht="15" x14ac:dyDescent="0.25">
      <c r="A104" s="100"/>
      <c r="Z104" s="100"/>
      <c r="DA104" s="100"/>
      <c r="DB104" s="100"/>
      <c r="DC104" s="100"/>
    </row>
    <row r="105" spans="1:107" ht="15" x14ac:dyDescent="0.25">
      <c r="A105" s="100"/>
      <c r="Z105" s="100"/>
      <c r="DA105" s="100"/>
      <c r="DB105" s="100"/>
      <c r="DC105" s="100"/>
    </row>
    <row r="106" spans="1:107" ht="15" x14ac:dyDescent="0.25">
      <c r="A106" s="100"/>
      <c r="Z106" s="100"/>
      <c r="DA106" s="100"/>
      <c r="DB106" s="100"/>
      <c r="DC106" s="100"/>
    </row>
    <row r="107" spans="1:107" ht="15" x14ac:dyDescent="0.25">
      <c r="A107" s="100"/>
      <c r="Z107" s="100"/>
      <c r="DA107" s="100"/>
      <c r="DB107" s="100"/>
      <c r="DC107" s="100"/>
    </row>
    <row r="108" spans="1:107" ht="15" x14ac:dyDescent="0.25">
      <c r="A108" s="100"/>
      <c r="Z108" s="100"/>
      <c r="DA108" s="100"/>
      <c r="DB108" s="100"/>
      <c r="DC108" s="100"/>
    </row>
    <row r="109" spans="1:107" ht="15" x14ac:dyDescent="0.25">
      <c r="A109" s="100"/>
      <c r="Z109" s="100"/>
      <c r="DA109" s="100"/>
      <c r="DB109" s="100"/>
      <c r="DC109" s="100"/>
    </row>
    <row r="110" spans="1:107" ht="15" x14ac:dyDescent="0.25">
      <c r="A110" s="100"/>
      <c r="Z110" s="100"/>
      <c r="DA110" s="100"/>
      <c r="DB110" s="100"/>
      <c r="DC110" s="100"/>
    </row>
    <row r="111" spans="1:107" ht="15" x14ac:dyDescent="0.25">
      <c r="A111" s="100"/>
      <c r="Z111" s="100"/>
      <c r="DA111" s="100"/>
      <c r="DB111" s="100"/>
      <c r="DC111" s="100"/>
    </row>
    <row r="112" spans="1:107" ht="15" x14ac:dyDescent="0.25">
      <c r="A112" s="100"/>
      <c r="Z112" s="100"/>
      <c r="DA112" s="100"/>
      <c r="DB112" s="100"/>
      <c r="DC112" s="100"/>
    </row>
    <row r="113" spans="1:107" ht="15" x14ac:dyDescent="0.25">
      <c r="A113" s="100"/>
      <c r="Z113" s="100"/>
      <c r="DA113" s="100"/>
      <c r="DB113" s="100"/>
      <c r="DC113" s="100"/>
    </row>
    <row r="114" spans="1:107" ht="15" x14ac:dyDescent="0.25">
      <c r="A114" s="100"/>
      <c r="Z114" s="100"/>
      <c r="DA114" s="100"/>
      <c r="DB114" s="100"/>
      <c r="DC114" s="100"/>
    </row>
    <row r="115" spans="1:107" ht="15" x14ac:dyDescent="0.25">
      <c r="A115" s="100"/>
      <c r="Z115" s="100"/>
      <c r="DA115" s="100"/>
      <c r="DB115" s="100"/>
      <c r="DC115" s="100"/>
    </row>
    <row r="116" spans="1:107" ht="15" x14ac:dyDescent="0.25">
      <c r="A116" s="100"/>
      <c r="Z116" s="100"/>
      <c r="DA116" s="100"/>
      <c r="DB116" s="100"/>
      <c r="DC116" s="100"/>
    </row>
    <row r="117" spans="1:107" ht="15" x14ac:dyDescent="0.25">
      <c r="A117" s="100"/>
      <c r="Z117" s="100"/>
      <c r="DA117" s="100"/>
      <c r="DB117" s="100"/>
      <c r="DC117" s="100"/>
    </row>
    <row r="118" spans="1:107" ht="15" x14ac:dyDescent="0.25">
      <c r="A118" s="100"/>
      <c r="Z118" s="100"/>
      <c r="DA118" s="100"/>
      <c r="DB118" s="100"/>
      <c r="DC118" s="100"/>
    </row>
    <row r="119" spans="1:107" ht="15" x14ac:dyDescent="0.25">
      <c r="A119" s="100"/>
      <c r="Z119" s="100"/>
      <c r="DA119" s="100"/>
      <c r="DB119" s="100"/>
      <c r="DC119" s="100"/>
    </row>
    <row r="120" spans="1:107" ht="15" x14ac:dyDescent="0.25">
      <c r="A120" s="100"/>
      <c r="Z120" s="100"/>
      <c r="DA120" s="100"/>
      <c r="DB120" s="100"/>
      <c r="DC120" s="100"/>
    </row>
    <row r="121" spans="1:107" ht="15" x14ac:dyDescent="0.25">
      <c r="A121" s="100"/>
      <c r="Z121" s="100"/>
      <c r="DA121" s="100"/>
      <c r="DB121" s="100"/>
      <c r="DC121" s="100"/>
    </row>
    <row r="122" spans="1:107" ht="15" x14ac:dyDescent="0.25">
      <c r="A122" s="100"/>
      <c r="Z122" s="100"/>
      <c r="DA122" s="100"/>
      <c r="DB122" s="100"/>
      <c r="DC122" s="100"/>
    </row>
    <row r="123" spans="1:107" ht="15" x14ac:dyDescent="0.25">
      <c r="A123" s="100"/>
      <c r="Z123" s="100"/>
      <c r="DA123" s="100"/>
      <c r="DB123" s="100"/>
      <c r="DC123" s="100"/>
    </row>
    <row r="124" spans="1:107" ht="15" x14ac:dyDescent="0.25">
      <c r="A124" s="100"/>
      <c r="Z124" s="100"/>
      <c r="DA124" s="100"/>
      <c r="DB124" s="100"/>
      <c r="DC124" s="100"/>
    </row>
    <row r="125" spans="1:107" ht="15" x14ac:dyDescent="0.25">
      <c r="A125" s="100"/>
      <c r="Z125" s="100"/>
      <c r="DA125" s="100"/>
      <c r="DB125" s="100"/>
      <c r="DC125" s="100"/>
    </row>
    <row r="126" spans="1:107" ht="15" x14ac:dyDescent="0.25">
      <c r="A126" s="100"/>
      <c r="Z126" s="100"/>
      <c r="DA126" s="100"/>
      <c r="DB126" s="100"/>
      <c r="DC126" s="100"/>
    </row>
    <row r="127" spans="1:107" ht="15" x14ac:dyDescent="0.25">
      <c r="A127" s="100"/>
      <c r="Z127" s="100"/>
      <c r="DA127" s="100"/>
      <c r="DB127" s="100"/>
      <c r="DC127" s="100"/>
    </row>
    <row r="128" spans="1:107" ht="15" x14ac:dyDescent="0.25">
      <c r="A128" s="100"/>
      <c r="Z128" s="100"/>
      <c r="DA128" s="100"/>
      <c r="DB128" s="100"/>
      <c r="DC128" s="100"/>
    </row>
    <row r="129" spans="1:107" ht="15" x14ac:dyDescent="0.25">
      <c r="A129" s="100"/>
      <c r="Z129" s="100"/>
      <c r="DA129" s="100"/>
      <c r="DB129" s="100"/>
      <c r="DC129" s="100"/>
    </row>
    <row r="130" spans="1:107" ht="15" x14ac:dyDescent="0.25">
      <c r="A130" s="100"/>
      <c r="Z130" s="100"/>
      <c r="DA130" s="100"/>
      <c r="DB130" s="100"/>
      <c r="DC130" s="100"/>
    </row>
    <row r="131" spans="1:107" ht="15" x14ac:dyDescent="0.25">
      <c r="A131" s="100"/>
      <c r="Z131" s="100"/>
      <c r="DA131" s="100"/>
      <c r="DB131" s="100"/>
      <c r="DC131" s="100"/>
    </row>
    <row r="132" spans="1:107" ht="15" x14ac:dyDescent="0.25">
      <c r="A132" s="100"/>
      <c r="Z132" s="100"/>
      <c r="DA132" s="100"/>
      <c r="DB132" s="100"/>
      <c r="DC132" s="100"/>
    </row>
    <row r="133" spans="1:107" ht="15" x14ac:dyDescent="0.25">
      <c r="A133" s="100"/>
      <c r="Z133" s="100"/>
      <c r="DA133" s="100"/>
      <c r="DB133" s="100"/>
      <c r="DC133" s="100"/>
    </row>
    <row r="134" spans="1:107" ht="15" x14ac:dyDescent="0.25">
      <c r="A134" s="100"/>
      <c r="Z134" s="100"/>
      <c r="DA134" s="100"/>
      <c r="DB134" s="100"/>
      <c r="DC134" s="100"/>
    </row>
    <row r="135" spans="1:107" ht="15" x14ac:dyDescent="0.25">
      <c r="A135" s="100"/>
      <c r="Z135" s="100"/>
      <c r="DA135" s="100"/>
      <c r="DB135" s="100"/>
      <c r="DC135" s="100"/>
    </row>
    <row r="136" spans="1:107" ht="15" x14ac:dyDescent="0.25">
      <c r="A136" s="100"/>
      <c r="Z136" s="100"/>
      <c r="DA136" s="100"/>
      <c r="DB136" s="100"/>
      <c r="DC136" s="100"/>
    </row>
    <row r="137" spans="1:107" ht="15" x14ac:dyDescent="0.25">
      <c r="A137" s="100"/>
      <c r="Z137" s="100"/>
      <c r="DA137" s="100"/>
      <c r="DB137" s="100"/>
      <c r="DC137" s="100"/>
    </row>
    <row r="138" spans="1:107" ht="15" x14ac:dyDescent="0.25">
      <c r="A138" s="100"/>
      <c r="Z138" s="100"/>
      <c r="DA138" s="100"/>
      <c r="DB138" s="100"/>
      <c r="DC138" s="100"/>
    </row>
    <row r="139" spans="1:107" ht="15" x14ac:dyDescent="0.25">
      <c r="A139" s="100"/>
      <c r="Z139" s="100"/>
      <c r="DA139" s="100"/>
      <c r="DB139" s="100"/>
      <c r="DC139" s="100"/>
    </row>
    <row r="140" spans="1:107" ht="15" x14ac:dyDescent="0.25">
      <c r="A140" s="100"/>
      <c r="Z140" s="100"/>
      <c r="DA140" s="100"/>
      <c r="DB140" s="100"/>
      <c r="DC140" s="100"/>
    </row>
    <row r="141" spans="1:107" ht="15" x14ac:dyDescent="0.25">
      <c r="A141" s="100"/>
      <c r="Z141" s="100"/>
      <c r="DA141" s="100"/>
      <c r="DB141" s="100"/>
      <c r="DC141" s="100"/>
    </row>
    <row r="142" spans="1:107" ht="15" x14ac:dyDescent="0.25">
      <c r="A142" s="100"/>
      <c r="Z142" s="100"/>
      <c r="DA142" s="100"/>
      <c r="DB142" s="100"/>
      <c r="DC142" s="100"/>
    </row>
    <row r="143" spans="1:107" ht="15" x14ac:dyDescent="0.25">
      <c r="A143" s="100"/>
      <c r="Z143" s="100"/>
      <c r="DA143" s="100"/>
      <c r="DB143" s="100"/>
      <c r="DC143" s="100"/>
    </row>
    <row r="144" spans="1:107" ht="15" x14ac:dyDescent="0.25">
      <c r="A144" s="100"/>
      <c r="Z144" s="100"/>
      <c r="DA144" s="100"/>
      <c r="DB144" s="100"/>
      <c r="DC144" s="100"/>
    </row>
    <row r="145" spans="1:107" ht="15" x14ac:dyDescent="0.25">
      <c r="A145" s="100"/>
      <c r="Z145" s="100"/>
      <c r="DA145" s="100"/>
      <c r="DB145" s="100"/>
      <c r="DC145" s="100"/>
    </row>
    <row r="146" spans="1:107" ht="15" x14ac:dyDescent="0.25">
      <c r="A146" s="100"/>
      <c r="Z146" s="100"/>
      <c r="DA146" s="100"/>
      <c r="DB146" s="100"/>
      <c r="DC146" s="100"/>
    </row>
    <row r="147" spans="1:107" ht="15" x14ac:dyDescent="0.25">
      <c r="A147" s="100"/>
      <c r="Z147" s="100"/>
      <c r="DA147" s="100"/>
      <c r="DB147" s="100"/>
      <c r="DC147" s="100"/>
    </row>
    <row r="148" spans="1:107" ht="15" x14ac:dyDescent="0.25">
      <c r="A148" s="100"/>
      <c r="Z148" s="100"/>
      <c r="DA148" s="100"/>
      <c r="DB148" s="100"/>
      <c r="DC148" s="100"/>
    </row>
    <row r="149" spans="1:107" ht="15" x14ac:dyDescent="0.25">
      <c r="A149" s="100"/>
      <c r="Z149" s="100"/>
      <c r="DA149" s="100"/>
      <c r="DB149" s="100"/>
      <c r="DC149" s="100"/>
    </row>
    <row r="150" spans="1:107" ht="15" x14ac:dyDescent="0.25">
      <c r="A150" s="100"/>
      <c r="Z150" s="100"/>
      <c r="DA150" s="100"/>
      <c r="DB150" s="100"/>
      <c r="DC150" s="100"/>
    </row>
    <row r="151" spans="1:107" ht="15" x14ac:dyDescent="0.25">
      <c r="A151" s="100"/>
      <c r="Z151" s="100"/>
      <c r="DA151" s="100"/>
      <c r="DB151" s="100"/>
      <c r="DC151" s="100"/>
    </row>
    <row r="152" spans="1:107" ht="15" x14ac:dyDescent="0.25">
      <c r="A152" s="100"/>
      <c r="Z152" s="100"/>
      <c r="DA152" s="100"/>
      <c r="DB152" s="100"/>
      <c r="DC152" s="100"/>
    </row>
    <row r="153" spans="1:107" ht="15" x14ac:dyDescent="0.25">
      <c r="A153" s="100"/>
      <c r="Z153" s="100"/>
      <c r="DA153" s="100"/>
      <c r="DB153" s="100"/>
      <c r="DC153" s="100"/>
    </row>
    <row r="154" spans="1:107" ht="15" x14ac:dyDescent="0.25">
      <c r="A154" s="100"/>
      <c r="Z154" s="100"/>
      <c r="DA154" s="100"/>
      <c r="DB154" s="100"/>
      <c r="DC154" s="100"/>
    </row>
    <row r="155" spans="1:107" ht="15" x14ac:dyDescent="0.25">
      <c r="A155" s="100"/>
      <c r="Z155" s="100"/>
      <c r="DA155" s="100"/>
      <c r="DB155" s="100"/>
      <c r="DC155" s="100"/>
    </row>
    <row r="156" spans="1:107" ht="15" x14ac:dyDescent="0.25">
      <c r="A156" s="100"/>
      <c r="Z156" s="100"/>
      <c r="DA156" s="100"/>
      <c r="DB156" s="100"/>
      <c r="DC156" s="100"/>
    </row>
    <row r="157" spans="1:107" ht="15" x14ac:dyDescent="0.25">
      <c r="A157" s="100"/>
      <c r="Z157" s="100"/>
      <c r="DA157" s="100"/>
      <c r="DB157" s="100"/>
      <c r="DC157" s="100"/>
    </row>
    <row r="158" spans="1:107" ht="15" x14ac:dyDescent="0.25">
      <c r="A158" s="100"/>
      <c r="Z158" s="100"/>
      <c r="DA158" s="100"/>
      <c r="DB158" s="100"/>
      <c r="DC158" s="100"/>
    </row>
    <row r="159" spans="1:107" ht="15" x14ac:dyDescent="0.25">
      <c r="A159" s="100"/>
      <c r="Z159" s="100"/>
      <c r="DA159" s="100"/>
      <c r="DB159" s="100"/>
      <c r="DC159" s="100"/>
    </row>
    <row r="160" spans="1:107" ht="15" x14ac:dyDescent="0.25">
      <c r="A160" s="100"/>
      <c r="Z160" s="100"/>
      <c r="DA160" s="100"/>
      <c r="DB160" s="100"/>
      <c r="DC160" s="100"/>
    </row>
    <row r="161" spans="1:107" ht="15" x14ac:dyDescent="0.25">
      <c r="A161" s="100"/>
      <c r="Z161" s="100"/>
      <c r="DA161" s="100"/>
      <c r="DB161" s="100"/>
      <c r="DC161" s="100"/>
    </row>
    <row r="162" spans="1:107" ht="15" x14ac:dyDescent="0.25">
      <c r="A162" s="100"/>
      <c r="Z162" s="100"/>
      <c r="DA162" s="100"/>
      <c r="DB162" s="100"/>
      <c r="DC162" s="100"/>
    </row>
    <row r="163" spans="1:107" ht="15" x14ac:dyDescent="0.25">
      <c r="A163" s="100"/>
      <c r="Z163" s="100"/>
      <c r="DA163" s="100"/>
      <c r="DB163" s="100"/>
      <c r="DC163" s="100"/>
    </row>
    <row r="164" spans="1:107" ht="15" x14ac:dyDescent="0.25">
      <c r="A164" s="100"/>
      <c r="Z164" s="100"/>
      <c r="DA164" s="100"/>
      <c r="DB164" s="100"/>
      <c r="DC164" s="100"/>
    </row>
    <row r="165" spans="1:107" ht="15" x14ac:dyDescent="0.25">
      <c r="A165" s="100"/>
      <c r="Z165" s="100"/>
      <c r="DA165" s="100"/>
      <c r="DB165" s="100"/>
      <c r="DC165" s="100"/>
    </row>
    <row r="166" spans="1:107" ht="15" x14ac:dyDescent="0.25">
      <c r="A166" s="100"/>
      <c r="Z166" s="100"/>
      <c r="DA166" s="100"/>
      <c r="DB166" s="100"/>
      <c r="DC166" s="100"/>
    </row>
    <row r="167" spans="1:107" ht="15" x14ac:dyDescent="0.25">
      <c r="A167" s="100"/>
      <c r="Z167" s="100"/>
      <c r="DA167" s="100"/>
      <c r="DB167" s="100"/>
      <c r="DC167" s="100"/>
    </row>
    <row r="168" spans="1:107" ht="15" x14ac:dyDescent="0.25">
      <c r="A168" s="100"/>
      <c r="Z168" s="100"/>
      <c r="DA168" s="100"/>
      <c r="DB168" s="100"/>
      <c r="DC168" s="100"/>
    </row>
    <row r="169" spans="1:107" ht="15" x14ac:dyDescent="0.25">
      <c r="A169" s="100"/>
      <c r="Z169" s="100"/>
      <c r="DA169" s="100"/>
      <c r="DB169" s="100"/>
      <c r="DC169" s="100"/>
    </row>
    <row r="170" spans="1:107" ht="15" x14ac:dyDescent="0.25">
      <c r="A170" s="100"/>
      <c r="Z170" s="100"/>
      <c r="DA170" s="100"/>
      <c r="DB170" s="100"/>
      <c r="DC170" s="100"/>
    </row>
    <row r="171" spans="1:107" ht="15" x14ac:dyDescent="0.25">
      <c r="A171" s="100"/>
      <c r="Z171" s="100"/>
      <c r="DA171" s="100"/>
      <c r="DB171" s="100"/>
      <c r="DC171" s="100"/>
    </row>
    <row r="172" spans="1:107" ht="15" x14ac:dyDescent="0.25">
      <c r="A172" s="100"/>
      <c r="Z172" s="100"/>
      <c r="DA172" s="100"/>
      <c r="DB172" s="100"/>
      <c r="DC172" s="100"/>
    </row>
    <row r="173" spans="1:107" ht="15" x14ac:dyDescent="0.25">
      <c r="A173" s="100"/>
      <c r="Z173" s="100"/>
      <c r="DA173" s="100"/>
      <c r="DB173" s="100"/>
      <c r="DC173" s="100"/>
    </row>
    <row r="174" spans="1:107" ht="15" x14ac:dyDescent="0.25">
      <c r="A174" s="100"/>
      <c r="Z174" s="100"/>
      <c r="DA174" s="100"/>
      <c r="DB174" s="100"/>
      <c r="DC174" s="100"/>
    </row>
    <row r="175" spans="1:107" ht="15" x14ac:dyDescent="0.25">
      <c r="A175" s="100"/>
      <c r="Z175" s="100"/>
      <c r="DA175" s="100"/>
      <c r="DB175" s="100"/>
      <c r="DC175" s="100"/>
    </row>
    <row r="176" spans="1:107" ht="15" x14ac:dyDescent="0.25">
      <c r="A176" s="100"/>
      <c r="Z176" s="100"/>
      <c r="DA176" s="100"/>
      <c r="DB176" s="100"/>
      <c r="DC176" s="100"/>
    </row>
    <row r="177" spans="1:107" ht="15" x14ac:dyDescent="0.25">
      <c r="A177" s="100"/>
      <c r="Z177" s="100"/>
      <c r="DA177" s="100"/>
      <c r="DB177" s="100"/>
      <c r="DC177" s="100"/>
    </row>
    <row r="178" spans="1:107" ht="15" x14ac:dyDescent="0.25">
      <c r="A178" s="100"/>
      <c r="Z178" s="100"/>
      <c r="DA178" s="100"/>
      <c r="DB178" s="100"/>
      <c r="DC178" s="100"/>
    </row>
    <row r="179" spans="1:107" ht="15" x14ac:dyDescent="0.25">
      <c r="A179" s="100"/>
      <c r="Z179" s="100"/>
      <c r="DA179" s="100"/>
      <c r="DB179" s="100"/>
      <c r="DC179" s="100"/>
    </row>
  </sheetData>
  <autoFilter ref="A11:DC27">
    <filterColumn colId="7">
      <customFilters>
        <customFilter operator="notEqual" val=" "/>
      </customFilters>
    </filterColumn>
  </autoFilter>
  <mergeCells count="18">
    <mergeCell ref="B7:Y7"/>
    <mergeCell ref="B8:Y8"/>
    <mergeCell ref="A9:A11"/>
    <mergeCell ref="B9:E9"/>
    <mergeCell ref="F9:K9"/>
    <mergeCell ref="L9:Y9"/>
    <mergeCell ref="B10:B11"/>
    <mergeCell ref="C10:C11"/>
    <mergeCell ref="D10:D11"/>
    <mergeCell ref="E10:E11"/>
    <mergeCell ref="N10:U10"/>
    <mergeCell ref="V10:Y10"/>
    <mergeCell ref="F10:H10"/>
    <mergeCell ref="I10:I11"/>
    <mergeCell ref="J10:J11"/>
    <mergeCell ref="K10:K11"/>
    <mergeCell ref="L10:L11"/>
    <mergeCell ref="M10:M11"/>
  </mergeCells>
  <conditionalFormatting sqref="I12:I26">
    <cfRule type="containsText" dxfId="7083" priority="934" operator="containsText" text="Alto">
      <formula>NOT(ISERROR(SEARCH("Alto",I12)))</formula>
    </cfRule>
    <cfRule type="containsText" dxfId="7082" priority="935" operator="containsText" text="Medio-Alto">
      <formula>NOT(ISERROR(SEARCH("Medio-Alto",I12)))</formula>
    </cfRule>
    <cfRule type="containsText" dxfId="7081" priority="936" operator="containsText" text="Medio">
      <formula>NOT(ISERROR(SEARCH("Medio",I12)))</formula>
    </cfRule>
    <cfRule type="containsText" dxfId="7080" priority="937" operator="containsText" text="Bajo">
      <formula>NOT(ISERROR(SEARCH("Bajo",I12)))</formula>
    </cfRule>
  </conditionalFormatting>
  <conditionalFormatting sqref="J12 J16 Y16 Y26 J26 Y18 J18 J20 Y20">
    <cfRule type="containsText" dxfId="7079" priority="930" operator="containsText" text="Medio-Alto">
      <formula>NOT(ISERROR(SEARCH("Medio-Alto",J12)))</formula>
    </cfRule>
    <cfRule type="containsText" dxfId="7078" priority="931" operator="containsText" text="Medio">
      <formula>NOT(ISERROR(SEARCH("Medio",J12)))</formula>
    </cfRule>
    <cfRule type="containsText" dxfId="7077" priority="932" operator="containsText" text="Bajo">
      <formula>NOT(ISERROR(SEARCH("Bajo",J12)))</formula>
    </cfRule>
    <cfRule type="containsText" dxfId="7076" priority="933" operator="containsText" text="Alto">
      <formula>NOT(ISERROR(SEARCH("Alto",J12)))</formula>
    </cfRule>
  </conditionalFormatting>
  <conditionalFormatting sqref="J12 J16 Y16 Y26 Y18 J18 J20 Y20 J26:J1048576">
    <cfRule type="containsText" dxfId="7075" priority="926" operator="containsText" text="Bajo">
      <formula>NOT(ISERROR(SEARCH("Bajo",J12)))</formula>
    </cfRule>
    <cfRule type="containsText" dxfId="7074" priority="927" operator="containsText" text="Medio-Alto">
      <formula>NOT(ISERROR(SEARCH("Medio-Alto",J12)))</formula>
    </cfRule>
    <cfRule type="containsText" dxfId="7073" priority="928" operator="containsText" text="Medio">
      <formula>NOT(ISERROR(SEARCH("Medio",J12)))</formula>
    </cfRule>
    <cfRule type="containsText" dxfId="7072" priority="929" operator="containsText" text="Alto">
      <formula>NOT(ISERROR(SEARCH("Alto",J12)))</formula>
    </cfRule>
  </conditionalFormatting>
  <conditionalFormatting sqref="Y27:Y1048576">
    <cfRule type="containsText" dxfId="7071" priority="921" operator="containsText" text="Medio-Alto">
      <formula>NOT(ISERROR(SEARCH("Medio-Alto",Y27)))</formula>
    </cfRule>
    <cfRule type="containsText" dxfId="7070" priority="922" operator="containsText" text="Alto">
      <formula>NOT(ISERROR(SEARCH("Alto",Y27)))</formula>
    </cfRule>
    <cfRule type="containsText" dxfId="7069" priority="923" operator="containsText" text="Medio-Alto">
      <formula>NOT(ISERROR(SEARCH("Medio-Alto",Y27)))</formula>
    </cfRule>
    <cfRule type="containsText" dxfId="7068" priority="924" operator="containsText" text="Medio">
      <formula>NOT(ISERROR(SEARCH("Medio",Y27)))</formula>
    </cfRule>
    <cfRule type="containsText" dxfId="7067" priority="925" operator="containsText" text="Bajo">
      <formula>NOT(ISERROR(SEARCH("Bajo",Y27)))</formula>
    </cfRule>
  </conditionalFormatting>
  <conditionalFormatting sqref="J12 J16 Y16 Y26 J26 Y18 J18 J20 Y20">
    <cfRule type="containsText" dxfId="7066" priority="916" operator="containsText" text="Baja">
      <formula>NOT(ISERROR(SEARCH("Baja",J12)))</formula>
    </cfRule>
    <cfRule type="containsText" dxfId="7065" priority="917" operator="containsText" text="Moderada">
      <formula>NOT(ISERROR(SEARCH("Moderada",J12)))</formula>
    </cfRule>
    <cfRule type="containsText" dxfId="7064" priority="918" operator="containsText" text="Alto">
      <formula>NOT(ISERROR(SEARCH("Alto",J12)))</formula>
    </cfRule>
    <cfRule type="containsText" dxfId="7063" priority="919" operator="containsText" text="Extrema">
      <formula>NOT(ISERROR(SEARCH("Extrema",J12)))</formula>
    </cfRule>
    <cfRule type="containsText" dxfId="7062" priority="920" operator="containsText" text="Catastrófico">
      <formula>NOT(ISERROR(SEARCH("Catastrófico",J12)))</formula>
    </cfRule>
  </conditionalFormatting>
  <conditionalFormatting sqref="Y12">
    <cfRule type="containsText" dxfId="7061" priority="912" operator="containsText" text="Medio-Alto">
      <formula>NOT(ISERROR(SEARCH("Medio-Alto",Y12)))</formula>
    </cfRule>
    <cfRule type="containsText" dxfId="7060" priority="913" operator="containsText" text="Medio">
      <formula>NOT(ISERROR(SEARCH("Medio",Y12)))</formula>
    </cfRule>
    <cfRule type="containsText" dxfId="7059" priority="914" operator="containsText" text="Bajo">
      <formula>NOT(ISERROR(SEARCH("Bajo",Y12)))</formula>
    </cfRule>
    <cfRule type="containsText" dxfId="7058" priority="915" operator="containsText" text="Alto">
      <formula>NOT(ISERROR(SEARCH("Alto",Y12)))</formula>
    </cfRule>
  </conditionalFormatting>
  <conditionalFormatting sqref="Y12">
    <cfRule type="containsText" dxfId="7057" priority="908" operator="containsText" text="Bajo">
      <formula>NOT(ISERROR(SEARCH("Bajo",Y12)))</formula>
    </cfRule>
    <cfRule type="containsText" dxfId="7056" priority="909" operator="containsText" text="Medio-Alto">
      <formula>NOT(ISERROR(SEARCH("Medio-Alto",Y12)))</formula>
    </cfRule>
    <cfRule type="containsText" dxfId="7055" priority="910" operator="containsText" text="Medio">
      <formula>NOT(ISERROR(SEARCH("Medio",Y12)))</formula>
    </cfRule>
    <cfRule type="containsText" dxfId="7054" priority="911" operator="containsText" text="Alto">
      <formula>NOT(ISERROR(SEARCH("Alto",Y12)))</formula>
    </cfRule>
  </conditionalFormatting>
  <conditionalFormatting sqref="Y12">
    <cfRule type="containsText" dxfId="7053" priority="903" operator="containsText" text="Baja">
      <formula>NOT(ISERROR(SEARCH("Baja",Y12)))</formula>
    </cfRule>
    <cfRule type="containsText" dxfId="7052" priority="904" operator="containsText" text="Moderada">
      <formula>NOT(ISERROR(SEARCH("Moderada",Y12)))</formula>
    </cfRule>
    <cfRule type="containsText" dxfId="7051" priority="905" operator="containsText" text="Alto">
      <formula>NOT(ISERROR(SEARCH("Alto",Y12)))</formula>
    </cfRule>
    <cfRule type="containsText" dxfId="7050" priority="906" operator="containsText" text="Extrema">
      <formula>NOT(ISERROR(SEARCH("Extrema",Y12)))</formula>
    </cfRule>
    <cfRule type="containsText" dxfId="7049" priority="907" operator="containsText" text="Catastrófico">
      <formula>NOT(ISERROR(SEARCH("Catastrófico",Y12)))</formula>
    </cfRule>
  </conditionalFormatting>
  <conditionalFormatting sqref="I22:I23">
    <cfRule type="containsText" dxfId="7048" priority="899" operator="containsText" text="Alto">
      <formula>NOT(ISERROR(SEARCH("Alto",I22)))</formula>
    </cfRule>
    <cfRule type="containsText" dxfId="7047" priority="900" operator="containsText" text="Medio-Alto">
      <formula>NOT(ISERROR(SEARCH("Medio-Alto",I22)))</formula>
    </cfRule>
    <cfRule type="containsText" dxfId="7046" priority="901" operator="containsText" text="Medio">
      <formula>NOT(ISERROR(SEARCH("Medio",I22)))</formula>
    </cfRule>
    <cfRule type="containsText" dxfId="7045" priority="902" operator="containsText" text="Bajo">
      <formula>NOT(ISERROR(SEARCH("Bajo",I22)))</formula>
    </cfRule>
  </conditionalFormatting>
  <conditionalFormatting sqref="J22 Y22">
    <cfRule type="containsText" dxfId="7044" priority="895" operator="containsText" text="Medio-Alto">
      <formula>NOT(ISERROR(SEARCH("Medio-Alto",J22)))</formula>
    </cfRule>
    <cfRule type="containsText" dxfId="7043" priority="896" operator="containsText" text="Medio">
      <formula>NOT(ISERROR(SEARCH("Medio",J22)))</formula>
    </cfRule>
    <cfRule type="containsText" dxfId="7042" priority="897" operator="containsText" text="Bajo">
      <formula>NOT(ISERROR(SEARCH("Bajo",J22)))</formula>
    </cfRule>
    <cfRule type="containsText" dxfId="7041" priority="898" operator="containsText" text="Alto">
      <formula>NOT(ISERROR(SEARCH("Alto",J22)))</formula>
    </cfRule>
  </conditionalFormatting>
  <conditionalFormatting sqref="J22 Y22">
    <cfRule type="containsText" dxfId="7040" priority="891" operator="containsText" text="Bajo">
      <formula>NOT(ISERROR(SEARCH("Bajo",J22)))</formula>
    </cfRule>
    <cfRule type="containsText" dxfId="7039" priority="892" operator="containsText" text="Medio-Alto">
      <formula>NOT(ISERROR(SEARCH("Medio-Alto",J22)))</formula>
    </cfRule>
    <cfRule type="containsText" dxfId="7038" priority="893" operator="containsText" text="Medio">
      <formula>NOT(ISERROR(SEARCH("Medio",J22)))</formula>
    </cfRule>
    <cfRule type="containsText" dxfId="7037" priority="894" operator="containsText" text="Alto">
      <formula>NOT(ISERROR(SEARCH("Alto",J22)))</formula>
    </cfRule>
  </conditionalFormatting>
  <conditionalFormatting sqref="J22 Y22">
    <cfRule type="containsText" dxfId="7036" priority="886" operator="containsText" text="Baja">
      <formula>NOT(ISERROR(SEARCH("Baja",J22)))</formula>
    </cfRule>
    <cfRule type="containsText" dxfId="7035" priority="887" operator="containsText" text="Moderada">
      <formula>NOT(ISERROR(SEARCH("Moderada",J22)))</formula>
    </cfRule>
    <cfRule type="containsText" dxfId="7034" priority="888" operator="containsText" text="Alto">
      <formula>NOT(ISERROR(SEARCH("Alto",J22)))</formula>
    </cfRule>
    <cfRule type="containsText" dxfId="7033" priority="889" operator="containsText" text="Extrema">
      <formula>NOT(ISERROR(SEARCH("Extrema",J22)))</formula>
    </cfRule>
    <cfRule type="containsText" dxfId="7032" priority="890" operator="containsText" text="Catastrófico">
      <formula>NOT(ISERROR(SEARCH("Catastrófico",J22)))</formula>
    </cfRule>
  </conditionalFormatting>
  <conditionalFormatting sqref="I23">
    <cfRule type="containsText" dxfId="7031" priority="882" operator="containsText" text="Alto">
      <formula>NOT(ISERROR(SEARCH("Alto",I23)))</formula>
    </cfRule>
    <cfRule type="containsText" dxfId="7030" priority="883" operator="containsText" text="Medio-Alto">
      <formula>NOT(ISERROR(SEARCH("Medio-Alto",I23)))</formula>
    </cfRule>
    <cfRule type="containsText" dxfId="7029" priority="884" operator="containsText" text="Medio">
      <formula>NOT(ISERROR(SEARCH("Medio",I23)))</formula>
    </cfRule>
    <cfRule type="containsText" dxfId="7028" priority="885" operator="containsText" text="Bajo">
      <formula>NOT(ISERROR(SEARCH("Bajo",I23)))</formula>
    </cfRule>
  </conditionalFormatting>
  <conditionalFormatting sqref="J23 Y23">
    <cfRule type="containsText" dxfId="7027" priority="878" operator="containsText" text="Medio-Alto">
      <formula>NOT(ISERROR(SEARCH("Medio-Alto",J23)))</formula>
    </cfRule>
    <cfRule type="containsText" dxfId="7026" priority="879" operator="containsText" text="Medio">
      <formula>NOT(ISERROR(SEARCH("Medio",J23)))</formula>
    </cfRule>
    <cfRule type="containsText" dxfId="7025" priority="880" operator="containsText" text="Bajo">
      <formula>NOT(ISERROR(SEARCH("Bajo",J23)))</formula>
    </cfRule>
    <cfRule type="containsText" dxfId="7024" priority="881" operator="containsText" text="Alto">
      <formula>NOT(ISERROR(SEARCH("Alto",J23)))</formula>
    </cfRule>
  </conditionalFormatting>
  <conditionalFormatting sqref="J23 Y23">
    <cfRule type="containsText" dxfId="7023" priority="874" operator="containsText" text="Bajo">
      <formula>NOT(ISERROR(SEARCH("Bajo",J23)))</formula>
    </cfRule>
    <cfRule type="containsText" dxfId="7022" priority="875" operator="containsText" text="Medio-Alto">
      <formula>NOT(ISERROR(SEARCH("Medio-Alto",J23)))</formula>
    </cfRule>
    <cfRule type="containsText" dxfId="7021" priority="876" operator="containsText" text="Medio">
      <formula>NOT(ISERROR(SEARCH("Medio",J23)))</formula>
    </cfRule>
    <cfRule type="containsText" dxfId="7020" priority="877" operator="containsText" text="Alto">
      <formula>NOT(ISERROR(SEARCH("Alto",J23)))</formula>
    </cfRule>
  </conditionalFormatting>
  <conditionalFormatting sqref="J23 Y23">
    <cfRule type="containsText" dxfId="7019" priority="869" operator="containsText" text="Baja">
      <formula>NOT(ISERROR(SEARCH("Baja",J23)))</formula>
    </cfRule>
    <cfRule type="containsText" dxfId="7018" priority="870" operator="containsText" text="Moderada">
      <formula>NOT(ISERROR(SEARCH("Moderada",J23)))</formula>
    </cfRule>
    <cfRule type="containsText" dxfId="7017" priority="871" operator="containsText" text="Alto">
      <formula>NOT(ISERROR(SEARCH("Alto",J23)))</formula>
    </cfRule>
    <cfRule type="containsText" dxfId="7016" priority="872" operator="containsText" text="Extrema">
      <formula>NOT(ISERROR(SEARCH("Extrema",J23)))</formula>
    </cfRule>
    <cfRule type="containsText" dxfId="7015" priority="873" operator="containsText" text="Catastrófico">
      <formula>NOT(ISERROR(SEARCH("Catastrófico",J23)))</formula>
    </cfRule>
  </conditionalFormatting>
  <conditionalFormatting sqref="I14:I17">
    <cfRule type="containsText" dxfId="7014" priority="865" operator="containsText" text="Alto">
      <formula>NOT(ISERROR(SEARCH("Alto",I14)))</formula>
    </cfRule>
    <cfRule type="containsText" dxfId="7013" priority="866" operator="containsText" text="Medio-Alto">
      <formula>NOT(ISERROR(SEARCH("Medio-Alto",I14)))</formula>
    </cfRule>
    <cfRule type="containsText" dxfId="7012" priority="867" operator="containsText" text="Medio">
      <formula>NOT(ISERROR(SEARCH("Medio",I14)))</formula>
    </cfRule>
    <cfRule type="containsText" dxfId="7011" priority="868" operator="containsText" text="Bajo">
      <formula>NOT(ISERROR(SEARCH("Bajo",I14)))</formula>
    </cfRule>
  </conditionalFormatting>
  <conditionalFormatting sqref="J14 Y14">
    <cfRule type="containsText" dxfId="7010" priority="861" operator="containsText" text="Medio-Alto">
      <formula>NOT(ISERROR(SEARCH("Medio-Alto",J14)))</formula>
    </cfRule>
    <cfRule type="containsText" dxfId="7009" priority="862" operator="containsText" text="Medio">
      <formula>NOT(ISERROR(SEARCH("Medio",J14)))</formula>
    </cfRule>
    <cfRule type="containsText" dxfId="7008" priority="863" operator="containsText" text="Bajo">
      <formula>NOT(ISERROR(SEARCH("Bajo",J14)))</formula>
    </cfRule>
    <cfRule type="containsText" dxfId="7007" priority="864" operator="containsText" text="Alto">
      <formula>NOT(ISERROR(SEARCH("Alto",J14)))</formula>
    </cfRule>
  </conditionalFormatting>
  <conditionalFormatting sqref="J14 Y14">
    <cfRule type="containsText" dxfId="7006" priority="857" operator="containsText" text="Bajo">
      <formula>NOT(ISERROR(SEARCH("Bajo",J14)))</formula>
    </cfRule>
    <cfRule type="containsText" dxfId="7005" priority="858" operator="containsText" text="Medio-Alto">
      <formula>NOT(ISERROR(SEARCH("Medio-Alto",J14)))</formula>
    </cfRule>
    <cfRule type="containsText" dxfId="7004" priority="859" operator="containsText" text="Medio">
      <formula>NOT(ISERROR(SEARCH("Medio",J14)))</formula>
    </cfRule>
    <cfRule type="containsText" dxfId="7003" priority="860" operator="containsText" text="Alto">
      <formula>NOT(ISERROR(SEARCH("Alto",J14)))</formula>
    </cfRule>
  </conditionalFormatting>
  <conditionalFormatting sqref="J14 Y14">
    <cfRule type="containsText" dxfId="7002" priority="852" operator="containsText" text="Baja">
      <formula>NOT(ISERROR(SEARCH("Baja",J14)))</formula>
    </cfRule>
    <cfRule type="containsText" dxfId="7001" priority="853" operator="containsText" text="Moderada">
      <formula>NOT(ISERROR(SEARCH("Moderada",J14)))</formula>
    </cfRule>
    <cfRule type="containsText" dxfId="7000" priority="854" operator="containsText" text="Alto">
      <formula>NOT(ISERROR(SEARCH("Alto",J14)))</formula>
    </cfRule>
    <cfRule type="containsText" dxfId="6999" priority="855" operator="containsText" text="Extrema">
      <formula>NOT(ISERROR(SEARCH("Extrema",J14)))</formula>
    </cfRule>
    <cfRule type="containsText" dxfId="6998" priority="856" operator="containsText" text="Catastrófico">
      <formula>NOT(ISERROR(SEARCH("Catastrófico",J14)))</formula>
    </cfRule>
  </conditionalFormatting>
  <conditionalFormatting sqref="I15:I17">
    <cfRule type="containsText" dxfId="6997" priority="848" operator="containsText" text="Alto">
      <formula>NOT(ISERROR(SEARCH("Alto",I15)))</formula>
    </cfRule>
    <cfRule type="containsText" dxfId="6996" priority="849" operator="containsText" text="Medio-Alto">
      <formula>NOT(ISERROR(SEARCH("Medio-Alto",I15)))</formula>
    </cfRule>
    <cfRule type="containsText" dxfId="6995" priority="850" operator="containsText" text="Medio">
      <formula>NOT(ISERROR(SEARCH("Medio",I15)))</formula>
    </cfRule>
    <cfRule type="containsText" dxfId="6994" priority="851" operator="containsText" text="Bajo">
      <formula>NOT(ISERROR(SEARCH("Bajo",I15)))</formula>
    </cfRule>
  </conditionalFormatting>
  <conditionalFormatting sqref="J15 Y15">
    <cfRule type="containsText" dxfId="6993" priority="844" operator="containsText" text="Medio-Alto">
      <formula>NOT(ISERROR(SEARCH("Medio-Alto",J15)))</formula>
    </cfRule>
    <cfRule type="containsText" dxfId="6992" priority="845" operator="containsText" text="Medio">
      <formula>NOT(ISERROR(SEARCH("Medio",J15)))</formula>
    </cfRule>
    <cfRule type="containsText" dxfId="6991" priority="846" operator="containsText" text="Bajo">
      <formula>NOT(ISERROR(SEARCH("Bajo",J15)))</formula>
    </cfRule>
    <cfRule type="containsText" dxfId="6990" priority="847" operator="containsText" text="Alto">
      <formula>NOT(ISERROR(SEARCH("Alto",J15)))</formula>
    </cfRule>
  </conditionalFormatting>
  <conditionalFormatting sqref="J15 Y15">
    <cfRule type="containsText" dxfId="6989" priority="840" operator="containsText" text="Bajo">
      <formula>NOT(ISERROR(SEARCH("Bajo",J15)))</formula>
    </cfRule>
    <cfRule type="containsText" dxfId="6988" priority="841" operator="containsText" text="Medio-Alto">
      <formula>NOT(ISERROR(SEARCH("Medio-Alto",J15)))</formula>
    </cfRule>
    <cfRule type="containsText" dxfId="6987" priority="842" operator="containsText" text="Medio">
      <formula>NOT(ISERROR(SEARCH("Medio",J15)))</formula>
    </cfRule>
    <cfRule type="containsText" dxfId="6986" priority="843" operator="containsText" text="Alto">
      <formula>NOT(ISERROR(SEARCH("Alto",J15)))</formula>
    </cfRule>
  </conditionalFormatting>
  <conditionalFormatting sqref="J15 Y15">
    <cfRule type="containsText" dxfId="6985" priority="835" operator="containsText" text="Baja">
      <formula>NOT(ISERROR(SEARCH("Baja",J15)))</formula>
    </cfRule>
    <cfRule type="containsText" dxfId="6984" priority="836" operator="containsText" text="Moderada">
      <formula>NOT(ISERROR(SEARCH("Moderada",J15)))</formula>
    </cfRule>
    <cfRule type="containsText" dxfId="6983" priority="837" operator="containsText" text="Alto">
      <formula>NOT(ISERROR(SEARCH("Alto",J15)))</formula>
    </cfRule>
    <cfRule type="containsText" dxfId="6982" priority="838" operator="containsText" text="Extrema">
      <formula>NOT(ISERROR(SEARCH("Extrema",J15)))</formula>
    </cfRule>
    <cfRule type="containsText" dxfId="6981" priority="839" operator="containsText" text="Catastrófico">
      <formula>NOT(ISERROR(SEARCH("Catastrófico",J15)))</formula>
    </cfRule>
  </conditionalFormatting>
  <conditionalFormatting sqref="I19:I20">
    <cfRule type="containsText" dxfId="6980" priority="831" operator="containsText" text="Alto">
      <formula>NOT(ISERROR(SEARCH("Alto",I19)))</formula>
    </cfRule>
    <cfRule type="containsText" dxfId="6979" priority="832" operator="containsText" text="Medio-Alto">
      <formula>NOT(ISERROR(SEARCH("Medio-Alto",I19)))</formula>
    </cfRule>
    <cfRule type="containsText" dxfId="6978" priority="833" operator="containsText" text="Medio">
      <formula>NOT(ISERROR(SEARCH("Medio",I19)))</formula>
    </cfRule>
    <cfRule type="containsText" dxfId="6977" priority="834" operator="containsText" text="Bajo">
      <formula>NOT(ISERROR(SEARCH("Bajo",I19)))</formula>
    </cfRule>
  </conditionalFormatting>
  <conditionalFormatting sqref="J19 Y19">
    <cfRule type="containsText" dxfId="6976" priority="827" operator="containsText" text="Medio-Alto">
      <formula>NOT(ISERROR(SEARCH("Medio-Alto",J19)))</formula>
    </cfRule>
    <cfRule type="containsText" dxfId="6975" priority="828" operator="containsText" text="Medio">
      <formula>NOT(ISERROR(SEARCH("Medio",J19)))</formula>
    </cfRule>
    <cfRule type="containsText" dxfId="6974" priority="829" operator="containsText" text="Bajo">
      <formula>NOT(ISERROR(SEARCH("Bajo",J19)))</formula>
    </cfRule>
    <cfRule type="containsText" dxfId="6973" priority="830" operator="containsText" text="Alto">
      <formula>NOT(ISERROR(SEARCH("Alto",J19)))</formula>
    </cfRule>
  </conditionalFormatting>
  <conditionalFormatting sqref="J19 Y19">
    <cfRule type="containsText" dxfId="6972" priority="823" operator="containsText" text="Bajo">
      <formula>NOT(ISERROR(SEARCH("Bajo",J19)))</formula>
    </cfRule>
    <cfRule type="containsText" dxfId="6971" priority="824" operator="containsText" text="Medio-Alto">
      <formula>NOT(ISERROR(SEARCH("Medio-Alto",J19)))</formula>
    </cfRule>
    <cfRule type="containsText" dxfId="6970" priority="825" operator="containsText" text="Medio">
      <formula>NOT(ISERROR(SEARCH("Medio",J19)))</formula>
    </cfRule>
    <cfRule type="containsText" dxfId="6969" priority="826" operator="containsText" text="Alto">
      <formula>NOT(ISERROR(SEARCH("Alto",J19)))</formula>
    </cfRule>
  </conditionalFormatting>
  <conditionalFormatting sqref="J19 Y19">
    <cfRule type="containsText" dxfId="6968" priority="818" operator="containsText" text="Baja">
      <formula>NOT(ISERROR(SEARCH("Baja",J19)))</formula>
    </cfRule>
    <cfRule type="containsText" dxfId="6967" priority="819" operator="containsText" text="Moderada">
      <formula>NOT(ISERROR(SEARCH("Moderada",J19)))</formula>
    </cfRule>
    <cfRule type="containsText" dxfId="6966" priority="820" operator="containsText" text="Alto">
      <formula>NOT(ISERROR(SEARCH("Alto",J19)))</formula>
    </cfRule>
    <cfRule type="containsText" dxfId="6965" priority="821" operator="containsText" text="Extrema">
      <formula>NOT(ISERROR(SEARCH("Extrema",J19)))</formula>
    </cfRule>
    <cfRule type="containsText" dxfId="6964" priority="822" operator="containsText" text="Catastrófico">
      <formula>NOT(ISERROR(SEARCH("Catastrófico",J19)))</formula>
    </cfRule>
  </conditionalFormatting>
  <conditionalFormatting sqref="I21">
    <cfRule type="containsText" dxfId="6963" priority="814" operator="containsText" text="Alto">
      <formula>NOT(ISERROR(SEARCH("Alto",I21)))</formula>
    </cfRule>
    <cfRule type="containsText" dxfId="6962" priority="815" operator="containsText" text="Medio-Alto">
      <formula>NOT(ISERROR(SEARCH("Medio-Alto",I21)))</formula>
    </cfRule>
    <cfRule type="containsText" dxfId="6961" priority="816" operator="containsText" text="Medio">
      <formula>NOT(ISERROR(SEARCH("Medio",I21)))</formula>
    </cfRule>
    <cfRule type="containsText" dxfId="6960" priority="817" operator="containsText" text="Bajo">
      <formula>NOT(ISERROR(SEARCH("Bajo",I21)))</formula>
    </cfRule>
  </conditionalFormatting>
  <conditionalFormatting sqref="J21 Y21">
    <cfRule type="containsText" dxfId="6959" priority="810" operator="containsText" text="Medio-Alto">
      <formula>NOT(ISERROR(SEARCH("Medio-Alto",J21)))</formula>
    </cfRule>
    <cfRule type="containsText" dxfId="6958" priority="811" operator="containsText" text="Medio">
      <formula>NOT(ISERROR(SEARCH("Medio",J21)))</formula>
    </cfRule>
    <cfRule type="containsText" dxfId="6957" priority="812" operator="containsText" text="Bajo">
      <formula>NOT(ISERROR(SEARCH("Bajo",J21)))</formula>
    </cfRule>
    <cfRule type="containsText" dxfId="6956" priority="813" operator="containsText" text="Alto">
      <formula>NOT(ISERROR(SEARCH("Alto",J21)))</formula>
    </cfRule>
  </conditionalFormatting>
  <conditionalFormatting sqref="J21 Y21">
    <cfRule type="containsText" dxfId="6955" priority="806" operator="containsText" text="Bajo">
      <formula>NOT(ISERROR(SEARCH("Bajo",J21)))</formula>
    </cfRule>
    <cfRule type="containsText" dxfId="6954" priority="807" operator="containsText" text="Medio-Alto">
      <formula>NOT(ISERROR(SEARCH("Medio-Alto",J21)))</formula>
    </cfRule>
    <cfRule type="containsText" dxfId="6953" priority="808" operator="containsText" text="Medio">
      <formula>NOT(ISERROR(SEARCH("Medio",J21)))</formula>
    </cfRule>
    <cfRule type="containsText" dxfId="6952" priority="809" operator="containsText" text="Alto">
      <formula>NOT(ISERROR(SEARCH("Alto",J21)))</formula>
    </cfRule>
  </conditionalFormatting>
  <conditionalFormatting sqref="J21 Y21">
    <cfRule type="containsText" dxfId="6951" priority="801" operator="containsText" text="Baja">
      <formula>NOT(ISERROR(SEARCH("Baja",J21)))</formula>
    </cfRule>
    <cfRule type="containsText" dxfId="6950" priority="802" operator="containsText" text="Moderada">
      <formula>NOT(ISERROR(SEARCH("Moderada",J21)))</formula>
    </cfRule>
    <cfRule type="containsText" dxfId="6949" priority="803" operator="containsText" text="Alto">
      <formula>NOT(ISERROR(SEARCH("Alto",J21)))</formula>
    </cfRule>
    <cfRule type="containsText" dxfId="6948" priority="804" operator="containsText" text="Extrema">
      <formula>NOT(ISERROR(SEARCH("Extrema",J21)))</formula>
    </cfRule>
    <cfRule type="containsText" dxfId="6947" priority="805" operator="containsText" text="Catastrófico">
      <formula>NOT(ISERROR(SEARCH("Catastrófico",J21)))</formula>
    </cfRule>
  </conditionalFormatting>
  <conditionalFormatting sqref="I15:I17 I19:I20">
    <cfRule type="containsText" dxfId="6946" priority="797" operator="containsText" text="Alto">
      <formula>NOT(ISERROR(SEARCH("Alto",I15)))</formula>
    </cfRule>
    <cfRule type="containsText" dxfId="6945" priority="798" operator="containsText" text="Medio-Alto">
      <formula>NOT(ISERROR(SEARCH("Medio-Alto",I15)))</formula>
    </cfRule>
    <cfRule type="containsText" dxfId="6944" priority="799" operator="containsText" text="Medio">
      <formula>NOT(ISERROR(SEARCH("Medio",I15)))</formula>
    </cfRule>
    <cfRule type="containsText" dxfId="6943" priority="800" operator="containsText" text="Bajo">
      <formula>NOT(ISERROR(SEARCH("Bajo",I15)))</formula>
    </cfRule>
  </conditionalFormatting>
  <conditionalFormatting sqref="J15 Y15 J19 Y19">
    <cfRule type="containsText" dxfId="6942" priority="793" operator="containsText" text="Medio-Alto">
      <formula>NOT(ISERROR(SEARCH("Medio-Alto",J15)))</formula>
    </cfRule>
    <cfRule type="containsText" dxfId="6941" priority="794" operator="containsText" text="Medio">
      <formula>NOT(ISERROR(SEARCH("Medio",J15)))</formula>
    </cfRule>
    <cfRule type="containsText" dxfId="6940" priority="795" operator="containsText" text="Bajo">
      <formula>NOT(ISERROR(SEARCH("Bajo",J15)))</formula>
    </cfRule>
    <cfRule type="containsText" dxfId="6939" priority="796" operator="containsText" text="Alto">
      <formula>NOT(ISERROR(SEARCH("Alto",J15)))</formula>
    </cfRule>
  </conditionalFormatting>
  <conditionalFormatting sqref="J15 Y15 J19 Y19">
    <cfRule type="containsText" dxfId="6938" priority="789" operator="containsText" text="Bajo">
      <formula>NOT(ISERROR(SEARCH("Bajo",J15)))</formula>
    </cfRule>
    <cfRule type="containsText" dxfId="6937" priority="790" operator="containsText" text="Medio-Alto">
      <formula>NOT(ISERROR(SEARCH("Medio-Alto",J15)))</formula>
    </cfRule>
    <cfRule type="containsText" dxfId="6936" priority="791" operator="containsText" text="Medio">
      <formula>NOT(ISERROR(SEARCH("Medio",J15)))</formula>
    </cfRule>
    <cfRule type="containsText" dxfId="6935" priority="792" operator="containsText" text="Alto">
      <formula>NOT(ISERROR(SEARCH("Alto",J15)))</formula>
    </cfRule>
  </conditionalFormatting>
  <conditionalFormatting sqref="J15 Y15 J19 Y19">
    <cfRule type="containsText" dxfId="6934" priority="784" operator="containsText" text="Baja">
      <formula>NOT(ISERROR(SEARCH("Baja",J15)))</formula>
    </cfRule>
    <cfRule type="containsText" dxfId="6933" priority="785" operator="containsText" text="Moderada">
      <formula>NOT(ISERROR(SEARCH("Moderada",J15)))</formula>
    </cfRule>
    <cfRule type="containsText" dxfId="6932" priority="786" operator="containsText" text="Alto">
      <formula>NOT(ISERROR(SEARCH("Alto",J15)))</formula>
    </cfRule>
    <cfRule type="containsText" dxfId="6931" priority="787" operator="containsText" text="Extrema">
      <formula>NOT(ISERROR(SEARCH("Extrema",J15)))</formula>
    </cfRule>
    <cfRule type="containsText" dxfId="6930" priority="788" operator="containsText" text="Catastrófico">
      <formula>NOT(ISERROR(SEARCH("Catastrófico",J15)))</formula>
    </cfRule>
  </conditionalFormatting>
  <conditionalFormatting sqref="I13">
    <cfRule type="containsText" dxfId="6929" priority="780" operator="containsText" text="Alto">
      <formula>NOT(ISERROR(SEARCH("Alto",I13)))</formula>
    </cfRule>
    <cfRule type="containsText" dxfId="6928" priority="781" operator="containsText" text="Medio-Alto">
      <formula>NOT(ISERROR(SEARCH("Medio-Alto",I13)))</formula>
    </cfRule>
    <cfRule type="containsText" dxfId="6927" priority="782" operator="containsText" text="Medio">
      <formula>NOT(ISERROR(SEARCH("Medio",I13)))</formula>
    </cfRule>
    <cfRule type="containsText" dxfId="6926" priority="783" operator="containsText" text="Bajo">
      <formula>NOT(ISERROR(SEARCH("Bajo",I13)))</formula>
    </cfRule>
  </conditionalFormatting>
  <conditionalFormatting sqref="J13 Y13">
    <cfRule type="containsText" dxfId="6925" priority="776" operator="containsText" text="Medio-Alto">
      <formula>NOT(ISERROR(SEARCH("Medio-Alto",J13)))</formula>
    </cfRule>
    <cfRule type="containsText" dxfId="6924" priority="777" operator="containsText" text="Medio">
      <formula>NOT(ISERROR(SEARCH("Medio",J13)))</formula>
    </cfRule>
    <cfRule type="containsText" dxfId="6923" priority="778" operator="containsText" text="Bajo">
      <formula>NOT(ISERROR(SEARCH("Bajo",J13)))</formula>
    </cfRule>
    <cfRule type="containsText" dxfId="6922" priority="779" operator="containsText" text="Alto">
      <formula>NOT(ISERROR(SEARCH("Alto",J13)))</formula>
    </cfRule>
  </conditionalFormatting>
  <conditionalFormatting sqref="J13 Y13">
    <cfRule type="containsText" dxfId="6921" priority="772" operator="containsText" text="Bajo">
      <formula>NOT(ISERROR(SEARCH("Bajo",J13)))</formula>
    </cfRule>
    <cfRule type="containsText" dxfId="6920" priority="773" operator="containsText" text="Medio-Alto">
      <formula>NOT(ISERROR(SEARCH("Medio-Alto",J13)))</formula>
    </cfRule>
    <cfRule type="containsText" dxfId="6919" priority="774" operator="containsText" text="Medio">
      <formula>NOT(ISERROR(SEARCH("Medio",J13)))</formula>
    </cfRule>
    <cfRule type="containsText" dxfId="6918" priority="775" operator="containsText" text="Alto">
      <formula>NOT(ISERROR(SEARCH("Alto",J13)))</formula>
    </cfRule>
  </conditionalFormatting>
  <conditionalFormatting sqref="J13 Y13">
    <cfRule type="containsText" dxfId="6917" priority="767" operator="containsText" text="Baja">
      <formula>NOT(ISERROR(SEARCH("Baja",J13)))</formula>
    </cfRule>
    <cfRule type="containsText" dxfId="6916" priority="768" operator="containsText" text="Moderada">
      <formula>NOT(ISERROR(SEARCH("Moderada",J13)))</formula>
    </cfRule>
    <cfRule type="containsText" dxfId="6915" priority="769" operator="containsText" text="Alto">
      <formula>NOT(ISERROR(SEARCH("Alto",J13)))</formula>
    </cfRule>
    <cfRule type="containsText" dxfId="6914" priority="770" operator="containsText" text="Extrema">
      <formula>NOT(ISERROR(SEARCH("Extrema",J13)))</formula>
    </cfRule>
    <cfRule type="containsText" dxfId="6913" priority="771" operator="containsText" text="Catastrófico">
      <formula>NOT(ISERROR(SEARCH("Catastrófico",J13)))</formula>
    </cfRule>
  </conditionalFormatting>
  <conditionalFormatting sqref="I14:I17">
    <cfRule type="containsText" dxfId="6912" priority="763" operator="containsText" text="Alto">
      <formula>NOT(ISERROR(SEARCH("Alto",I14)))</formula>
    </cfRule>
    <cfRule type="containsText" dxfId="6911" priority="764" operator="containsText" text="Medio-Alto">
      <formula>NOT(ISERROR(SEARCH("Medio-Alto",I14)))</formula>
    </cfRule>
    <cfRule type="containsText" dxfId="6910" priority="765" operator="containsText" text="Medio">
      <formula>NOT(ISERROR(SEARCH("Medio",I14)))</formula>
    </cfRule>
    <cfRule type="containsText" dxfId="6909" priority="766" operator="containsText" text="Bajo">
      <formula>NOT(ISERROR(SEARCH("Bajo",I14)))</formula>
    </cfRule>
  </conditionalFormatting>
  <conditionalFormatting sqref="J14 Y14">
    <cfRule type="containsText" dxfId="6908" priority="759" operator="containsText" text="Medio-Alto">
      <formula>NOT(ISERROR(SEARCH("Medio-Alto",J14)))</formula>
    </cfRule>
    <cfRule type="containsText" dxfId="6907" priority="760" operator="containsText" text="Medio">
      <formula>NOT(ISERROR(SEARCH("Medio",J14)))</formula>
    </cfRule>
    <cfRule type="containsText" dxfId="6906" priority="761" operator="containsText" text="Bajo">
      <formula>NOT(ISERROR(SEARCH("Bajo",J14)))</formula>
    </cfRule>
    <cfRule type="containsText" dxfId="6905" priority="762" operator="containsText" text="Alto">
      <formula>NOT(ISERROR(SEARCH("Alto",J14)))</formula>
    </cfRule>
  </conditionalFormatting>
  <conditionalFormatting sqref="J14 Y14">
    <cfRule type="containsText" dxfId="6904" priority="755" operator="containsText" text="Bajo">
      <formula>NOT(ISERROR(SEARCH("Bajo",J14)))</formula>
    </cfRule>
    <cfRule type="containsText" dxfId="6903" priority="756" operator="containsText" text="Medio-Alto">
      <formula>NOT(ISERROR(SEARCH("Medio-Alto",J14)))</formula>
    </cfRule>
    <cfRule type="containsText" dxfId="6902" priority="757" operator="containsText" text="Medio">
      <formula>NOT(ISERROR(SEARCH("Medio",J14)))</formula>
    </cfRule>
    <cfRule type="containsText" dxfId="6901" priority="758" operator="containsText" text="Alto">
      <formula>NOT(ISERROR(SEARCH("Alto",J14)))</formula>
    </cfRule>
  </conditionalFormatting>
  <conditionalFormatting sqref="J14 Y14">
    <cfRule type="containsText" dxfId="6900" priority="750" operator="containsText" text="Baja">
      <formula>NOT(ISERROR(SEARCH("Baja",J14)))</formula>
    </cfRule>
    <cfRule type="containsText" dxfId="6899" priority="751" operator="containsText" text="Moderada">
      <formula>NOT(ISERROR(SEARCH("Moderada",J14)))</formula>
    </cfRule>
    <cfRule type="containsText" dxfId="6898" priority="752" operator="containsText" text="Alto">
      <formula>NOT(ISERROR(SEARCH("Alto",J14)))</formula>
    </cfRule>
    <cfRule type="containsText" dxfId="6897" priority="753" operator="containsText" text="Extrema">
      <formula>NOT(ISERROR(SEARCH("Extrema",J14)))</formula>
    </cfRule>
    <cfRule type="containsText" dxfId="6896" priority="754" operator="containsText" text="Catastrófico">
      <formula>NOT(ISERROR(SEARCH("Catastrófico",J14)))</formula>
    </cfRule>
  </conditionalFormatting>
  <conditionalFormatting sqref="I16:I17">
    <cfRule type="containsText" dxfId="6895" priority="746" operator="containsText" text="Alto">
      <formula>NOT(ISERROR(SEARCH("Alto",I16)))</formula>
    </cfRule>
    <cfRule type="containsText" dxfId="6894" priority="747" operator="containsText" text="Medio-Alto">
      <formula>NOT(ISERROR(SEARCH("Medio-Alto",I16)))</formula>
    </cfRule>
    <cfRule type="containsText" dxfId="6893" priority="748" operator="containsText" text="Medio">
      <formula>NOT(ISERROR(SEARCH("Medio",I16)))</formula>
    </cfRule>
    <cfRule type="containsText" dxfId="6892" priority="749" operator="containsText" text="Bajo">
      <formula>NOT(ISERROR(SEARCH("Bajo",I16)))</formula>
    </cfRule>
  </conditionalFormatting>
  <conditionalFormatting sqref="Y16 J16">
    <cfRule type="containsText" dxfId="6891" priority="742" operator="containsText" text="Medio-Alto">
      <formula>NOT(ISERROR(SEARCH("Medio-Alto",J16)))</formula>
    </cfRule>
    <cfRule type="containsText" dxfId="6890" priority="743" operator="containsText" text="Medio">
      <formula>NOT(ISERROR(SEARCH("Medio",J16)))</formula>
    </cfRule>
    <cfRule type="containsText" dxfId="6889" priority="744" operator="containsText" text="Bajo">
      <formula>NOT(ISERROR(SEARCH("Bajo",J16)))</formula>
    </cfRule>
    <cfRule type="containsText" dxfId="6888" priority="745" operator="containsText" text="Alto">
      <formula>NOT(ISERROR(SEARCH("Alto",J16)))</formula>
    </cfRule>
  </conditionalFormatting>
  <conditionalFormatting sqref="Y16 J16">
    <cfRule type="containsText" dxfId="6887" priority="738" operator="containsText" text="Bajo">
      <formula>NOT(ISERROR(SEARCH("Bajo",J16)))</formula>
    </cfRule>
    <cfRule type="containsText" dxfId="6886" priority="739" operator="containsText" text="Medio-Alto">
      <formula>NOT(ISERROR(SEARCH("Medio-Alto",J16)))</formula>
    </cfRule>
    <cfRule type="containsText" dxfId="6885" priority="740" operator="containsText" text="Medio">
      <formula>NOT(ISERROR(SEARCH("Medio",J16)))</formula>
    </cfRule>
    <cfRule type="containsText" dxfId="6884" priority="741" operator="containsText" text="Alto">
      <formula>NOT(ISERROR(SEARCH("Alto",J16)))</formula>
    </cfRule>
  </conditionalFormatting>
  <conditionalFormatting sqref="Y16 J16">
    <cfRule type="containsText" dxfId="6883" priority="733" operator="containsText" text="Baja">
      <formula>NOT(ISERROR(SEARCH("Baja",J16)))</formula>
    </cfRule>
    <cfRule type="containsText" dxfId="6882" priority="734" operator="containsText" text="Moderada">
      <formula>NOT(ISERROR(SEARCH("Moderada",J16)))</formula>
    </cfRule>
    <cfRule type="containsText" dxfId="6881" priority="735" operator="containsText" text="Alto">
      <formula>NOT(ISERROR(SEARCH("Alto",J16)))</formula>
    </cfRule>
    <cfRule type="containsText" dxfId="6880" priority="736" operator="containsText" text="Extrema">
      <formula>NOT(ISERROR(SEARCH("Extrema",J16)))</formula>
    </cfRule>
    <cfRule type="containsText" dxfId="6879" priority="737" operator="containsText" text="Catastrófico">
      <formula>NOT(ISERROR(SEARCH("Catastrófico",J16)))</formula>
    </cfRule>
  </conditionalFormatting>
  <conditionalFormatting sqref="I18">
    <cfRule type="containsText" dxfId="6878" priority="729" operator="containsText" text="Alto">
      <formula>NOT(ISERROR(SEARCH("Alto",I18)))</formula>
    </cfRule>
    <cfRule type="containsText" dxfId="6877" priority="730" operator="containsText" text="Medio-Alto">
      <formula>NOT(ISERROR(SEARCH("Medio-Alto",I18)))</formula>
    </cfRule>
    <cfRule type="containsText" dxfId="6876" priority="731" operator="containsText" text="Medio">
      <formula>NOT(ISERROR(SEARCH("Medio",I18)))</formula>
    </cfRule>
    <cfRule type="containsText" dxfId="6875" priority="732" operator="containsText" text="Bajo">
      <formula>NOT(ISERROR(SEARCH("Bajo",I18)))</formula>
    </cfRule>
  </conditionalFormatting>
  <conditionalFormatting sqref="J18 Y18">
    <cfRule type="containsText" dxfId="6874" priority="725" operator="containsText" text="Medio-Alto">
      <formula>NOT(ISERROR(SEARCH("Medio-Alto",J18)))</formula>
    </cfRule>
    <cfRule type="containsText" dxfId="6873" priority="726" operator="containsText" text="Medio">
      <formula>NOT(ISERROR(SEARCH("Medio",J18)))</formula>
    </cfRule>
    <cfRule type="containsText" dxfId="6872" priority="727" operator="containsText" text="Bajo">
      <formula>NOT(ISERROR(SEARCH("Bajo",J18)))</formula>
    </cfRule>
    <cfRule type="containsText" dxfId="6871" priority="728" operator="containsText" text="Alto">
      <formula>NOT(ISERROR(SEARCH("Alto",J18)))</formula>
    </cfRule>
  </conditionalFormatting>
  <conditionalFormatting sqref="J18 Y18">
    <cfRule type="containsText" dxfId="6870" priority="721" operator="containsText" text="Bajo">
      <formula>NOT(ISERROR(SEARCH("Bajo",J18)))</formula>
    </cfRule>
    <cfRule type="containsText" dxfId="6869" priority="722" operator="containsText" text="Medio-Alto">
      <formula>NOT(ISERROR(SEARCH("Medio-Alto",J18)))</formula>
    </cfRule>
    <cfRule type="containsText" dxfId="6868" priority="723" operator="containsText" text="Medio">
      <formula>NOT(ISERROR(SEARCH("Medio",J18)))</formula>
    </cfRule>
    <cfRule type="containsText" dxfId="6867" priority="724" operator="containsText" text="Alto">
      <formula>NOT(ISERROR(SEARCH("Alto",J18)))</formula>
    </cfRule>
  </conditionalFormatting>
  <conditionalFormatting sqref="J18 Y18">
    <cfRule type="containsText" dxfId="6866" priority="716" operator="containsText" text="Baja">
      <formula>NOT(ISERROR(SEARCH("Baja",J18)))</formula>
    </cfRule>
    <cfRule type="containsText" dxfId="6865" priority="717" operator="containsText" text="Moderada">
      <formula>NOT(ISERROR(SEARCH("Moderada",J18)))</formula>
    </cfRule>
    <cfRule type="containsText" dxfId="6864" priority="718" operator="containsText" text="Alto">
      <formula>NOT(ISERROR(SEARCH("Alto",J18)))</formula>
    </cfRule>
    <cfRule type="containsText" dxfId="6863" priority="719" operator="containsText" text="Extrema">
      <formula>NOT(ISERROR(SEARCH("Extrema",J18)))</formula>
    </cfRule>
    <cfRule type="containsText" dxfId="6862" priority="720" operator="containsText" text="Catastrófico">
      <formula>NOT(ISERROR(SEARCH("Catastrófico",J18)))</formula>
    </cfRule>
  </conditionalFormatting>
  <conditionalFormatting sqref="I20">
    <cfRule type="containsText" dxfId="6861" priority="712" operator="containsText" text="Alto">
      <formula>NOT(ISERROR(SEARCH("Alto",I20)))</formula>
    </cfRule>
    <cfRule type="containsText" dxfId="6860" priority="713" operator="containsText" text="Medio-Alto">
      <formula>NOT(ISERROR(SEARCH("Medio-Alto",I20)))</formula>
    </cfRule>
    <cfRule type="containsText" dxfId="6859" priority="714" operator="containsText" text="Medio">
      <formula>NOT(ISERROR(SEARCH("Medio",I20)))</formula>
    </cfRule>
    <cfRule type="containsText" dxfId="6858" priority="715" operator="containsText" text="Bajo">
      <formula>NOT(ISERROR(SEARCH("Bajo",I20)))</formula>
    </cfRule>
  </conditionalFormatting>
  <conditionalFormatting sqref="J20 Y20">
    <cfRule type="containsText" dxfId="6857" priority="708" operator="containsText" text="Medio-Alto">
      <formula>NOT(ISERROR(SEARCH("Medio-Alto",J20)))</formula>
    </cfRule>
    <cfRule type="containsText" dxfId="6856" priority="709" operator="containsText" text="Medio">
      <formula>NOT(ISERROR(SEARCH("Medio",J20)))</formula>
    </cfRule>
    <cfRule type="containsText" dxfId="6855" priority="710" operator="containsText" text="Bajo">
      <formula>NOT(ISERROR(SEARCH("Bajo",J20)))</formula>
    </cfRule>
    <cfRule type="containsText" dxfId="6854" priority="711" operator="containsText" text="Alto">
      <formula>NOT(ISERROR(SEARCH("Alto",J20)))</formula>
    </cfRule>
  </conditionalFormatting>
  <conditionalFormatting sqref="J20 Y20">
    <cfRule type="containsText" dxfId="6853" priority="704" operator="containsText" text="Bajo">
      <formula>NOT(ISERROR(SEARCH("Bajo",J20)))</formula>
    </cfRule>
    <cfRule type="containsText" dxfId="6852" priority="705" operator="containsText" text="Medio-Alto">
      <formula>NOT(ISERROR(SEARCH("Medio-Alto",J20)))</formula>
    </cfRule>
    <cfRule type="containsText" dxfId="6851" priority="706" operator="containsText" text="Medio">
      <formula>NOT(ISERROR(SEARCH("Medio",J20)))</formula>
    </cfRule>
    <cfRule type="containsText" dxfId="6850" priority="707" operator="containsText" text="Alto">
      <formula>NOT(ISERROR(SEARCH("Alto",J20)))</formula>
    </cfRule>
  </conditionalFormatting>
  <conditionalFormatting sqref="J20 Y20">
    <cfRule type="containsText" dxfId="6849" priority="699" operator="containsText" text="Baja">
      <formula>NOT(ISERROR(SEARCH("Baja",J20)))</formula>
    </cfRule>
    <cfRule type="containsText" dxfId="6848" priority="700" operator="containsText" text="Moderada">
      <formula>NOT(ISERROR(SEARCH("Moderada",J20)))</formula>
    </cfRule>
    <cfRule type="containsText" dxfId="6847" priority="701" operator="containsText" text="Alto">
      <formula>NOT(ISERROR(SEARCH("Alto",J20)))</formula>
    </cfRule>
    <cfRule type="containsText" dxfId="6846" priority="702" operator="containsText" text="Extrema">
      <formula>NOT(ISERROR(SEARCH("Extrema",J20)))</formula>
    </cfRule>
    <cfRule type="containsText" dxfId="6845" priority="703" operator="containsText" text="Catastrófico">
      <formula>NOT(ISERROR(SEARCH("Catastrófico",J20)))</formula>
    </cfRule>
  </conditionalFormatting>
  <conditionalFormatting sqref="I19:I20">
    <cfRule type="containsText" dxfId="6844" priority="695" operator="containsText" text="Alto">
      <formula>NOT(ISERROR(SEARCH("Alto",I19)))</formula>
    </cfRule>
    <cfRule type="containsText" dxfId="6843" priority="696" operator="containsText" text="Medio-Alto">
      <formula>NOT(ISERROR(SEARCH("Medio-Alto",I19)))</formula>
    </cfRule>
    <cfRule type="containsText" dxfId="6842" priority="697" operator="containsText" text="Medio">
      <formula>NOT(ISERROR(SEARCH("Medio",I19)))</formula>
    </cfRule>
    <cfRule type="containsText" dxfId="6841" priority="698" operator="containsText" text="Bajo">
      <formula>NOT(ISERROR(SEARCH("Bajo",I19)))</formula>
    </cfRule>
  </conditionalFormatting>
  <conditionalFormatting sqref="J19 Y19">
    <cfRule type="containsText" dxfId="6840" priority="691" operator="containsText" text="Medio-Alto">
      <formula>NOT(ISERROR(SEARCH("Medio-Alto",J19)))</formula>
    </cfRule>
    <cfRule type="containsText" dxfId="6839" priority="692" operator="containsText" text="Medio">
      <formula>NOT(ISERROR(SEARCH("Medio",J19)))</formula>
    </cfRule>
    <cfRule type="containsText" dxfId="6838" priority="693" operator="containsText" text="Bajo">
      <formula>NOT(ISERROR(SEARCH("Bajo",J19)))</formula>
    </cfRule>
    <cfRule type="containsText" dxfId="6837" priority="694" operator="containsText" text="Alto">
      <formula>NOT(ISERROR(SEARCH("Alto",J19)))</formula>
    </cfRule>
  </conditionalFormatting>
  <conditionalFormatting sqref="J19 Y19">
    <cfRule type="containsText" dxfId="6836" priority="687" operator="containsText" text="Bajo">
      <formula>NOT(ISERROR(SEARCH("Bajo",J19)))</formula>
    </cfRule>
    <cfRule type="containsText" dxfId="6835" priority="688" operator="containsText" text="Medio-Alto">
      <formula>NOT(ISERROR(SEARCH("Medio-Alto",J19)))</formula>
    </cfRule>
    <cfRule type="containsText" dxfId="6834" priority="689" operator="containsText" text="Medio">
      <formula>NOT(ISERROR(SEARCH("Medio",J19)))</formula>
    </cfRule>
    <cfRule type="containsText" dxfId="6833" priority="690" operator="containsText" text="Alto">
      <formula>NOT(ISERROR(SEARCH("Alto",J19)))</formula>
    </cfRule>
  </conditionalFormatting>
  <conditionalFormatting sqref="J19 Y19">
    <cfRule type="containsText" dxfId="6832" priority="682" operator="containsText" text="Baja">
      <formula>NOT(ISERROR(SEARCH("Baja",J19)))</formula>
    </cfRule>
    <cfRule type="containsText" dxfId="6831" priority="683" operator="containsText" text="Moderada">
      <formula>NOT(ISERROR(SEARCH("Moderada",J19)))</formula>
    </cfRule>
    <cfRule type="containsText" dxfId="6830" priority="684" operator="containsText" text="Alto">
      <formula>NOT(ISERROR(SEARCH("Alto",J19)))</formula>
    </cfRule>
    <cfRule type="containsText" dxfId="6829" priority="685" operator="containsText" text="Extrema">
      <formula>NOT(ISERROR(SEARCH("Extrema",J19)))</formula>
    </cfRule>
    <cfRule type="containsText" dxfId="6828" priority="686" operator="containsText" text="Catastrófico">
      <formula>NOT(ISERROR(SEARCH("Catastrófico",J19)))</formula>
    </cfRule>
  </conditionalFormatting>
  <conditionalFormatting sqref="I18">
    <cfRule type="containsText" dxfId="6827" priority="678" operator="containsText" text="Alto">
      <formula>NOT(ISERROR(SEARCH("Alto",I18)))</formula>
    </cfRule>
    <cfRule type="containsText" dxfId="6826" priority="679" operator="containsText" text="Medio-Alto">
      <formula>NOT(ISERROR(SEARCH("Medio-Alto",I18)))</formula>
    </cfRule>
    <cfRule type="containsText" dxfId="6825" priority="680" operator="containsText" text="Medio">
      <formula>NOT(ISERROR(SEARCH("Medio",I18)))</formula>
    </cfRule>
    <cfRule type="containsText" dxfId="6824" priority="681" operator="containsText" text="Bajo">
      <formula>NOT(ISERROR(SEARCH("Bajo",I18)))</formula>
    </cfRule>
  </conditionalFormatting>
  <conditionalFormatting sqref="J18 Y18">
    <cfRule type="containsText" dxfId="6823" priority="674" operator="containsText" text="Medio-Alto">
      <formula>NOT(ISERROR(SEARCH("Medio-Alto",J18)))</formula>
    </cfRule>
    <cfRule type="containsText" dxfId="6822" priority="675" operator="containsText" text="Medio">
      <formula>NOT(ISERROR(SEARCH("Medio",J18)))</formula>
    </cfRule>
    <cfRule type="containsText" dxfId="6821" priority="676" operator="containsText" text="Bajo">
      <formula>NOT(ISERROR(SEARCH("Bajo",J18)))</formula>
    </cfRule>
    <cfRule type="containsText" dxfId="6820" priority="677" operator="containsText" text="Alto">
      <formula>NOT(ISERROR(SEARCH("Alto",J18)))</formula>
    </cfRule>
  </conditionalFormatting>
  <conditionalFormatting sqref="J18 Y18">
    <cfRule type="containsText" dxfId="6819" priority="670" operator="containsText" text="Bajo">
      <formula>NOT(ISERROR(SEARCH("Bajo",J18)))</formula>
    </cfRule>
    <cfRule type="containsText" dxfId="6818" priority="671" operator="containsText" text="Medio-Alto">
      <formula>NOT(ISERROR(SEARCH("Medio-Alto",J18)))</formula>
    </cfRule>
    <cfRule type="containsText" dxfId="6817" priority="672" operator="containsText" text="Medio">
      <formula>NOT(ISERROR(SEARCH("Medio",J18)))</formula>
    </cfRule>
    <cfRule type="containsText" dxfId="6816" priority="673" operator="containsText" text="Alto">
      <formula>NOT(ISERROR(SEARCH("Alto",J18)))</formula>
    </cfRule>
  </conditionalFormatting>
  <conditionalFormatting sqref="J18 Y18">
    <cfRule type="containsText" dxfId="6815" priority="665" operator="containsText" text="Baja">
      <formula>NOT(ISERROR(SEARCH("Baja",J18)))</formula>
    </cfRule>
    <cfRule type="containsText" dxfId="6814" priority="666" operator="containsText" text="Moderada">
      <formula>NOT(ISERROR(SEARCH("Moderada",J18)))</formula>
    </cfRule>
    <cfRule type="containsText" dxfId="6813" priority="667" operator="containsText" text="Alto">
      <formula>NOT(ISERROR(SEARCH("Alto",J18)))</formula>
    </cfRule>
    <cfRule type="containsText" dxfId="6812" priority="668" operator="containsText" text="Extrema">
      <formula>NOT(ISERROR(SEARCH("Extrema",J18)))</formula>
    </cfRule>
    <cfRule type="containsText" dxfId="6811" priority="669" operator="containsText" text="Catastrófico">
      <formula>NOT(ISERROR(SEARCH("Catastrófico",J18)))</formula>
    </cfRule>
  </conditionalFormatting>
  <conditionalFormatting sqref="I18">
    <cfRule type="containsText" dxfId="6810" priority="661" operator="containsText" text="Alto">
      <formula>NOT(ISERROR(SEARCH("Alto",I18)))</formula>
    </cfRule>
    <cfRule type="containsText" dxfId="6809" priority="662" operator="containsText" text="Medio-Alto">
      <formula>NOT(ISERROR(SEARCH("Medio-Alto",I18)))</formula>
    </cfRule>
    <cfRule type="containsText" dxfId="6808" priority="663" operator="containsText" text="Medio">
      <formula>NOT(ISERROR(SEARCH("Medio",I18)))</formula>
    </cfRule>
    <cfRule type="containsText" dxfId="6807" priority="664" operator="containsText" text="Bajo">
      <formula>NOT(ISERROR(SEARCH("Bajo",I18)))</formula>
    </cfRule>
  </conditionalFormatting>
  <conditionalFormatting sqref="J18 Y18">
    <cfRule type="containsText" dxfId="6806" priority="657" operator="containsText" text="Medio-Alto">
      <formula>NOT(ISERROR(SEARCH("Medio-Alto",J18)))</formula>
    </cfRule>
    <cfRule type="containsText" dxfId="6805" priority="658" operator="containsText" text="Medio">
      <formula>NOT(ISERROR(SEARCH("Medio",J18)))</formula>
    </cfRule>
    <cfRule type="containsText" dxfId="6804" priority="659" operator="containsText" text="Bajo">
      <formula>NOT(ISERROR(SEARCH("Bajo",J18)))</formula>
    </cfRule>
    <cfRule type="containsText" dxfId="6803" priority="660" operator="containsText" text="Alto">
      <formula>NOT(ISERROR(SEARCH("Alto",J18)))</formula>
    </cfRule>
  </conditionalFormatting>
  <conditionalFormatting sqref="J18 Y18">
    <cfRule type="containsText" dxfId="6802" priority="653" operator="containsText" text="Bajo">
      <formula>NOT(ISERROR(SEARCH("Bajo",J18)))</formula>
    </cfRule>
    <cfRule type="containsText" dxfId="6801" priority="654" operator="containsText" text="Medio-Alto">
      <formula>NOT(ISERROR(SEARCH("Medio-Alto",J18)))</formula>
    </cfRule>
    <cfRule type="containsText" dxfId="6800" priority="655" operator="containsText" text="Medio">
      <formula>NOT(ISERROR(SEARCH("Medio",J18)))</formula>
    </cfRule>
    <cfRule type="containsText" dxfId="6799" priority="656" operator="containsText" text="Alto">
      <formula>NOT(ISERROR(SEARCH("Alto",J18)))</formula>
    </cfRule>
  </conditionalFormatting>
  <conditionalFormatting sqref="J18 Y18">
    <cfRule type="containsText" dxfId="6798" priority="648" operator="containsText" text="Baja">
      <formula>NOT(ISERROR(SEARCH("Baja",J18)))</formula>
    </cfRule>
    <cfRule type="containsText" dxfId="6797" priority="649" operator="containsText" text="Moderada">
      <formula>NOT(ISERROR(SEARCH("Moderada",J18)))</formula>
    </cfRule>
    <cfRule type="containsText" dxfId="6796" priority="650" operator="containsText" text="Alto">
      <formula>NOT(ISERROR(SEARCH("Alto",J18)))</formula>
    </cfRule>
    <cfRule type="containsText" dxfId="6795" priority="651" operator="containsText" text="Extrema">
      <formula>NOT(ISERROR(SEARCH("Extrema",J18)))</formula>
    </cfRule>
    <cfRule type="containsText" dxfId="6794" priority="652" operator="containsText" text="Catastrófico">
      <formula>NOT(ISERROR(SEARCH("Catastrófico",J18)))</formula>
    </cfRule>
  </conditionalFormatting>
  <conditionalFormatting sqref="I19:I20">
    <cfRule type="containsText" dxfId="6793" priority="644" operator="containsText" text="Alto">
      <formula>NOT(ISERROR(SEARCH("Alto",I19)))</formula>
    </cfRule>
    <cfRule type="containsText" dxfId="6792" priority="645" operator="containsText" text="Medio-Alto">
      <formula>NOT(ISERROR(SEARCH("Medio-Alto",I19)))</formula>
    </cfRule>
    <cfRule type="containsText" dxfId="6791" priority="646" operator="containsText" text="Medio">
      <formula>NOT(ISERROR(SEARCH("Medio",I19)))</formula>
    </cfRule>
    <cfRule type="containsText" dxfId="6790" priority="647" operator="containsText" text="Bajo">
      <formula>NOT(ISERROR(SEARCH("Bajo",I19)))</formula>
    </cfRule>
  </conditionalFormatting>
  <conditionalFormatting sqref="J19 Y19">
    <cfRule type="containsText" dxfId="6789" priority="640" operator="containsText" text="Medio-Alto">
      <formula>NOT(ISERROR(SEARCH("Medio-Alto",J19)))</formula>
    </cfRule>
    <cfRule type="containsText" dxfId="6788" priority="641" operator="containsText" text="Medio">
      <formula>NOT(ISERROR(SEARCH("Medio",J19)))</formula>
    </cfRule>
    <cfRule type="containsText" dxfId="6787" priority="642" operator="containsText" text="Bajo">
      <formula>NOT(ISERROR(SEARCH("Bajo",J19)))</formula>
    </cfRule>
    <cfRule type="containsText" dxfId="6786" priority="643" operator="containsText" text="Alto">
      <formula>NOT(ISERROR(SEARCH("Alto",J19)))</formula>
    </cfRule>
  </conditionalFormatting>
  <conditionalFormatting sqref="J19 Y19">
    <cfRule type="containsText" dxfId="6785" priority="636" operator="containsText" text="Bajo">
      <formula>NOT(ISERROR(SEARCH("Bajo",J19)))</formula>
    </cfRule>
    <cfRule type="containsText" dxfId="6784" priority="637" operator="containsText" text="Medio-Alto">
      <formula>NOT(ISERROR(SEARCH("Medio-Alto",J19)))</formula>
    </cfRule>
    <cfRule type="containsText" dxfId="6783" priority="638" operator="containsText" text="Medio">
      <formula>NOT(ISERROR(SEARCH("Medio",J19)))</formula>
    </cfRule>
    <cfRule type="containsText" dxfId="6782" priority="639" operator="containsText" text="Alto">
      <formula>NOT(ISERROR(SEARCH("Alto",J19)))</formula>
    </cfRule>
  </conditionalFormatting>
  <conditionalFormatting sqref="J19 Y19">
    <cfRule type="containsText" dxfId="6781" priority="631" operator="containsText" text="Baja">
      <formula>NOT(ISERROR(SEARCH("Baja",J19)))</formula>
    </cfRule>
    <cfRule type="containsText" dxfId="6780" priority="632" operator="containsText" text="Moderada">
      <formula>NOT(ISERROR(SEARCH("Moderada",J19)))</formula>
    </cfRule>
    <cfRule type="containsText" dxfId="6779" priority="633" operator="containsText" text="Alto">
      <formula>NOT(ISERROR(SEARCH("Alto",J19)))</formula>
    </cfRule>
    <cfRule type="containsText" dxfId="6778" priority="634" operator="containsText" text="Extrema">
      <formula>NOT(ISERROR(SEARCH("Extrema",J19)))</formula>
    </cfRule>
    <cfRule type="containsText" dxfId="6777" priority="635" operator="containsText" text="Catastrófico">
      <formula>NOT(ISERROR(SEARCH("Catastrófico",J19)))</formula>
    </cfRule>
  </conditionalFormatting>
  <conditionalFormatting sqref="I15:I17">
    <cfRule type="containsText" dxfId="6776" priority="627" operator="containsText" text="Alto">
      <formula>NOT(ISERROR(SEARCH("Alto",I15)))</formula>
    </cfRule>
    <cfRule type="containsText" dxfId="6775" priority="628" operator="containsText" text="Medio-Alto">
      <formula>NOT(ISERROR(SEARCH("Medio-Alto",I15)))</formula>
    </cfRule>
    <cfRule type="containsText" dxfId="6774" priority="629" operator="containsText" text="Medio">
      <formula>NOT(ISERROR(SEARCH("Medio",I15)))</formula>
    </cfRule>
    <cfRule type="containsText" dxfId="6773" priority="630" operator="containsText" text="Bajo">
      <formula>NOT(ISERROR(SEARCH("Bajo",I15)))</formula>
    </cfRule>
  </conditionalFormatting>
  <conditionalFormatting sqref="J15 Y15">
    <cfRule type="containsText" dxfId="6772" priority="623" operator="containsText" text="Medio-Alto">
      <formula>NOT(ISERROR(SEARCH("Medio-Alto",J15)))</formula>
    </cfRule>
    <cfRule type="containsText" dxfId="6771" priority="624" operator="containsText" text="Medio">
      <formula>NOT(ISERROR(SEARCH("Medio",J15)))</formula>
    </cfRule>
    <cfRule type="containsText" dxfId="6770" priority="625" operator="containsText" text="Bajo">
      <formula>NOT(ISERROR(SEARCH("Bajo",J15)))</formula>
    </cfRule>
    <cfRule type="containsText" dxfId="6769" priority="626" operator="containsText" text="Alto">
      <formula>NOT(ISERROR(SEARCH("Alto",J15)))</formula>
    </cfRule>
  </conditionalFormatting>
  <conditionalFormatting sqref="J15 Y15">
    <cfRule type="containsText" dxfId="6768" priority="619" operator="containsText" text="Bajo">
      <formula>NOT(ISERROR(SEARCH("Bajo",J15)))</formula>
    </cfRule>
    <cfRule type="containsText" dxfId="6767" priority="620" operator="containsText" text="Medio-Alto">
      <formula>NOT(ISERROR(SEARCH("Medio-Alto",J15)))</formula>
    </cfRule>
    <cfRule type="containsText" dxfId="6766" priority="621" operator="containsText" text="Medio">
      <formula>NOT(ISERROR(SEARCH("Medio",J15)))</formula>
    </cfRule>
    <cfRule type="containsText" dxfId="6765" priority="622" operator="containsText" text="Alto">
      <formula>NOT(ISERROR(SEARCH("Alto",J15)))</formula>
    </cfRule>
  </conditionalFormatting>
  <conditionalFormatting sqref="J15 Y15">
    <cfRule type="containsText" dxfId="6764" priority="614" operator="containsText" text="Baja">
      <formula>NOT(ISERROR(SEARCH("Baja",J15)))</formula>
    </cfRule>
    <cfRule type="containsText" dxfId="6763" priority="615" operator="containsText" text="Moderada">
      <formula>NOT(ISERROR(SEARCH("Moderada",J15)))</formula>
    </cfRule>
    <cfRule type="containsText" dxfId="6762" priority="616" operator="containsText" text="Alto">
      <formula>NOT(ISERROR(SEARCH("Alto",J15)))</formula>
    </cfRule>
    <cfRule type="containsText" dxfId="6761" priority="617" operator="containsText" text="Extrema">
      <formula>NOT(ISERROR(SEARCH("Extrema",J15)))</formula>
    </cfRule>
    <cfRule type="containsText" dxfId="6760" priority="618" operator="containsText" text="Catastrófico">
      <formula>NOT(ISERROR(SEARCH("Catastrófico",J15)))</formula>
    </cfRule>
  </conditionalFormatting>
  <conditionalFormatting sqref="I16:I17">
    <cfRule type="containsText" dxfId="6759" priority="610" operator="containsText" text="Alto">
      <formula>NOT(ISERROR(SEARCH("Alto",I16)))</formula>
    </cfRule>
    <cfRule type="containsText" dxfId="6758" priority="611" operator="containsText" text="Medio-Alto">
      <formula>NOT(ISERROR(SEARCH("Medio-Alto",I16)))</formula>
    </cfRule>
    <cfRule type="containsText" dxfId="6757" priority="612" operator="containsText" text="Medio">
      <formula>NOT(ISERROR(SEARCH("Medio",I16)))</formula>
    </cfRule>
    <cfRule type="containsText" dxfId="6756" priority="613" operator="containsText" text="Bajo">
      <formula>NOT(ISERROR(SEARCH("Bajo",I16)))</formula>
    </cfRule>
  </conditionalFormatting>
  <conditionalFormatting sqref="Y16 J16">
    <cfRule type="containsText" dxfId="6755" priority="606" operator="containsText" text="Medio-Alto">
      <formula>NOT(ISERROR(SEARCH("Medio-Alto",J16)))</formula>
    </cfRule>
    <cfRule type="containsText" dxfId="6754" priority="607" operator="containsText" text="Medio">
      <formula>NOT(ISERROR(SEARCH("Medio",J16)))</formula>
    </cfRule>
    <cfRule type="containsText" dxfId="6753" priority="608" operator="containsText" text="Bajo">
      <formula>NOT(ISERROR(SEARCH("Bajo",J16)))</formula>
    </cfRule>
    <cfRule type="containsText" dxfId="6752" priority="609" operator="containsText" text="Alto">
      <formula>NOT(ISERROR(SEARCH("Alto",J16)))</formula>
    </cfRule>
  </conditionalFormatting>
  <conditionalFormatting sqref="Y16 J16">
    <cfRule type="containsText" dxfId="6751" priority="602" operator="containsText" text="Bajo">
      <formula>NOT(ISERROR(SEARCH("Bajo",J16)))</formula>
    </cfRule>
    <cfRule type="containsText" dxfId="6750" priority="603" operator="containsText" text="Medio-Alto">
      <formula>NOT(ISERROR(SEARCH("Medio-Alto",J16)))</formula>
    </cfRule>
    <cfRule type="containsText" dxfId="6749" priority="604" operator="containsText" text="Medio">
      <formula>NOT(ISERROR(SEARCH("Medio",J16)))</formula>
    </cfRule>
    <cfRule type="containsText" dxfId="6748" priority="605" operator="containsText" text="Alto">
      <formula>NOT(ISERROR(SEARCH("Alto",J16)))</formula>
    </cfRule>
  </conditionalFormatting>
  <conditionalFormatting sqref="Y16 J16">
    <cfRule type="containsText" dxfId="6747" priority="597" operator="containsText" text="Baja">
      <formula>NOT(ISERROR(SEARCH("Baja",J16)))</formula>
    </cfRule>
    <cfRule type="containsText" dxfId="6746" priority="598" operator="containsText" text="Moderada">
      <formula>NOT(ISERROR(SEARCH("Moderada",J16)))</formula>
    </cfRule>
    <cfRule type="containsText" dxfId="6745" priority="599" operator="containsText" text="Alto">
      <formula>NOT(ISERROR(SEARCH("Alto",J16)))</formula>
    </cfRule>
    <cfRule type="containsText" dxfId="6744" priority="600" operator="containsText" text="Extrema">
      <formula>NOT(ISERROR(SEARCH("Extrema",J16)))</formula>
    </cfRule>
    <cfRule type="containsText" dxfId="6743" priority="601" operator="containsText" text="Catastrófico">
      <formula>NOT(ISERROR(SEARCH("Catastrófico",J16)))</formula>
    </cfRule>
  </conditionalFormatting>
  <conditionalFormatting sqref="I18">
    <cfRule type="containsText" dxfId="6742" priority="593" operator="containsText" text="Alto">
      <formula>NOT(ISERROR(SEARCH("Alto",I18)))</formula>
    </cfRule>
    <cfRule type="containsText" dxfId="6741" priority="594" operator="containsText" text="Medio-Alto">
      <formula>NOT(ISERROR(SEARCH("Medio-Alto",I18)))</formula>
    </cfRule>
    <cfRule type="containsText" dxfId="6740" priority="595" operator="containsText" text="Medio">
      <formula>NOT(ISERROR(SEARCH("Medio",I18)))</formula>
    </cfRule>
    <cfRule type="containsText" dxfId="6739" priority="596" operator="containsText" text="Bajo">
      <formula>NOT(ISERROR(SEARCH("Bajo",I18)))</formula>
    </cfRule>
  </conditionalFormatting>
  <conditionalFormatting sqref="J18 Y18">
    <cfRule type="containsText" dxfId="6738" priority="589" operator="containsText" text="Medio-Alto">
      <formula>NOT(ISERROR(SEARCH("Medio-Alto",J18)))</formula>
    </cfRule>
    <cfRule type="containsText" dxfId="6737" priority="590" operator="containsText" text="Medio">
      <formula>NOT(ISERROR(SEARCH("Medio",J18)))</formula>
    </cfRule>
    <cfRule type="containsText" dxfId="6736" priority="591" operator="containsText" text="Bajo">
      <formula>NOT(ISERROR(SEARCH("Bajo",J18)))</formula>
    </cfRule>
    <cfRule type="containsText" dxfId="6735" priority="592" operator="containsText" text="Alto">
      <formula>NOT(ISERROR(SEARCH("Alto",J18)))</formula>
    </cfRule>
  </conditionalFormatting>
  <conditionalFormatting sqref="J18 Y18">
    <cfRule type="containsText" dxfId="6734" priority="585" operator="containsText" text="Bajo">
      <formula>NOT(ISERROR(SEARCH("Bajo",J18)))</formula>
    </cfRule>
    <cfRule type="containsText" dxfId="6733" priority="586" operator="containsText" text="Medio-Alto">
      <formula>NOT(ISERROR(SEARCH("Medio-Alto",J18)))</formula>
    </cfRule>
    <cfRule type="containsText" dxfId="6732" priority="587" operator="containsText" text="Medio">
      <formula>NOT(ISERROR(SEARCH("Medio",J18)))</formula>
    </cfRule>
    <cfRule type="containsText" dxfId="6731" priority="588" operator="containsText" text="Alto">
      <formula>NOT(ISERROR(SEARCH("Alto",J18)))</formula>
    </cfRule>
  </conditionalFormatting>
  <conditionalFormatting sqref="J18 Y18">
    <cfRule type="containsText" dxfId="6730" priority="580" operator="containsText" text="Baja">
      <formula>NOT(ISERROR(SEARCH("Baja",J18)))</formula>
    </cfRule>
    <cfRule type="containsText" dxfId="6729" priority="581" operator="containsText" text="Moderada">
      <formula>NOT(ISERROR(SEARCH("Moderada",J18)))</formula>
    </cfRule>
    <cfRule type="containsText" dxfId="6728" priority="582" operator="containsText" text="Alto">
      <formula>NOT(ISERROR(SEARCH("Alto",J18)))</formula>
    </cfRule>
    <cfRule type="containsText" dxfId="6727" priority="583" operator="containsText" text="Extrema">
      <formula>NOT(ISERROR(SEARCH("Extrema",J18)))</formula>
    </cfRule>
    <cfRule type="containsText" dxfId="6726" priority="584" operator="containsText" text="Catastrófico">
      <formula>NOT(ISERROR(SEARCH("Catastrófico",J18)))</formula>
    </cfRule>
  </conditionalFormatting>
  <conditionalFormatting sqref="I16:I18">
    <cfRule type="containsText" dxfId="6725" priority="576" operator="containsText" text="Alto">
      <formula>NOT(ISERROR(SEARCH("Alto",I16)))</formula>
    </cfRule>
    <cfRule type="containsText" dxfId="6724" priority="577" operator="containsText" text="Medio-Alto">
      <formula>NOT(ISERROR(SEARCH("Medio-Alto",I16)))</formula>
    </cfRule>
    <cfRule type="containsText" dxfId="6723" priority="578" operator="containsText" text="Medio">
      <formula>NOT(ISERROR(SEARCH("Medio",I16)))</formula>
    </cfRule>
    <cfRule type="containsText" dxfId="6722" priority="579" operator="containsText" text="Bajo">
      <formula>NOT(ISERROR(SEARCH("Bajo",I16)))</formula>
    </cfRule>
  </conditionalFormatting>
  <conditionalFormatting sqref="Y16 J16 J18 Y18">
    <cfRule type="containsText" dxfId="6721" priority="572" operator="containsText" text="Medio-Alto">
      <formula>NOT(ISERROR(SEARCH("Medio-Alto",J16)))</formula>
    </cfRule>
    <cfRule type="containsText" dxfId="6720" priority="573" operator="containsText" text="Medio">
      <formula>NOT(ISERROR(SEARCH("Medio",J16)))</formula>
    </cfRule>
    <cfRule type="containsText" dxfId="6719" priority="574" operator="containsText" text="Bajo">
      <formula>NOT(ISERROR(SEARCH("Bajo",J16)))</formula>
    </cfRule>
    <cfRule type="containsText" dxfId="6718" priority="575" operator="containsText" text="Alto">
      <formula>NOT(ISERROR(SEARCH("Alto",J16)))</formula>
    </cfRule>
  </conditionalFormatting>
  <conditionalFormatting sqref="Y16 J16 J18 Y18">
    <cfRule type="containsText" dxfId="6717" priority="568" operator="containsText" text="Bajo">
      <formula>NOT(ISERROR(SEARCH("Bajo",J16)))</formula>
    </cfRule>
    <cfRule type="containsText" dxfId="6716" priority="569" operator="containsText" text="Medio-Alto">
      <formula>NOT(ISERROR(SEARCH("Medio-Alto",J16)))</formula>
    </cfRule>
    <cfRule type="containsText" dxfId="6715" priority="570" operator="containsText" text="Medio">
      <formula>NOT(ISERROR(SEARCH("Medio",J16)))</formula>
    </cfRule>
    <cfRule type="containsText" dxfId="6714" priority="571" operator="containsText" text="Alto">
      <formula>NOT(ISERROR(SEARCH("Alto",J16)))</formula>
    </cfRule>
  </conditionalFormatting>
  <conditionalFormatting sqref="Y16 J16 J18 Y18">
    <cfRule type="containsText" dxfId="6713" priority="563" operator="containsText" text="Baja">
      <formula>NOT(ISERROR(SEARCH("Baja",J16)))</formula>
    </cfRule>
    <cfRule type="containsText" dxfId="6712" priority="564" operator="containsText" text="Moderada">
      <formula>NOT(ISERROR(SEARCH("Moderada",J16)))</formula>
    </cfRule>
    <cfRule type="containsText" dxfId="6711" priority="565" operator="containsText" text="Alto">
      <formula>NOT(ISERROR(SEARCH("Alto",J16)))</formula>
    </cfRule>
    <cfRule type="containsText" dxfId="6710" priority="566" operator="containsText" text="Extrema">
      <formula>NOT(ISERROR(SEARCH("Extrema",J16)))</formula>
    </cfRule>
    <cfRule type="containsText" dxfId="6709" priority="567" operator="containsText" text="Catastrófico">
      <formula>NOT(ISERROR(SEARCH("Catastrófico",J16)))</formula>
    </cfRule>
  </conditionalFormatting>
  <conditionalFormatting sqref="I15:I17">
    <cfRule type="containsText" dxfId="6708" priority="559" operator="containsText" text="Alto">
      <formula>NOT(ISERROR(SEARCH("Alto",I15)))</formula>
    </cfRule>
    <cfRule type="containsText" dxfId="6707" priority="560" operator="containsText" text="Medio-Alto">
      <formula>NOT(ISERROR(SEARCH("Medio-Alto",I15)))</formula>
    </cfRule>
    <cfRule type="containsText" dxfId="6706" priority="561" operator="containsText" text="Medio">
      <formula>NOT(ISERROR(SEARCH("Medio",I15)))</formula>
    </cfRule>
    <cfRule type="containsText" dxfId="6705" priority="562" operator="containsText" text="Bajo">
      <formula>NOT(ISERROR(SEARCH("Bajo",I15)))</formula>
    </cfRule>
  </conditionalFormatting>
  <conditionalFormatting sqref="Y15 J15">
    <cfRule type="containsText" dxfId="6704" priority="555" operator="containsText" text="Medio-Alto">
      <formula>NOT(ISERROR(SEARCH("Medio-Alto",J15)))</formula>
    </cfRule>
    <cfRule type="containsText" dxfId="6703" priority="556" operator="containsText" text="Medio">
      <formula>NOT(ISERROR(SEARCH("Medio",J15)))</formula>
    </cfRule>
    <cfRule type="containsText" dxfId="6702" priority="557" operator="containsText" text="Bajo">
      <formula>NOT(ISERROR(SEARCH("Bajo",J15)))</formula>
    </cfRule>
    <cfRule type="containsText" dxfId="6701" priority="558" operator="containsText" text="Alto">
      <formula>NOT(ISERROR(SEARCH("Alto",J15)))</formula>
    </cfRule>
  </conditionalFormatting>
  <conditionalFormatting sqref="Y15 J15">
    <cfRule type="containsText" dxfId="6700" priority="551" operator="containsText" text="Bajo">
      <formula>NOT(ISERROR(SEARCH("Bajo",J15)))</formula>
    </cfRule>
    <cfRule type="containsText" dxfId="6699" priority="552" operator="containsText" text="Medio-Alto">
      <formula>NOT(ISERROR(SEARCH("Medio-Alto",J15)))</formula>
    </cfRule>
    <cfRule type="containsText" dxfId="6698" priority="553" operator="containsText" text="Medio">
      <formula>NOT(ISERROR(SEARCH("Medio",J15)))</formula>
    </cfRule>
    <cfRule type="containsText" dxfId="6697" priority="554" operator="containsText" text="Alto">
      <formula>NOT(ISERROR(SEARCH("Alto",J15)))</formula>
    </cfRule>
  </conditionalFormatting>
  <conditionalFormatting sqref="Y15 J15">
    <cfRule type="containsText" dxfId="6696" priority="546" operator="containsText" text="Baja">
      <formula>NOT(ISERROR(SEARCH("Baja",J15)))</formula>
    </cfRule>
    <cfRule type="containsText" dxfId="6695" priority="547" operator="containsText" text="Moderada">
      <formula>NOT(ISERROR(SEARCH("Moderada",J15)))</formula>
    </cfRule>
    <cfRule type="containsText" dxfId="6694" priority="548" operator="containsText" text="Alto">
      <formula>NOT(ISERROR(SEARCH("Alto",J15)))</formula>
    </cfRule>
    <cfRule type="containsText" dxfId="6693" priority="549" operator="containsText" text="Extrema">
      <formula>NOT(ISERROR(SEARCH("Extrema",J15)))</formula>
    </cfRule>
    <cfRule type="containsText" dxfId="6692" priority="550" operator="containsText" text="Catastrófico">
      <formula>NOT(ISERROR(SEARCH("Catastrófico",J15)))</formula>
    </cfRule>
  </conditionalFormatting>
  <conditionalFormatting sqref="I16:I18">
    <cfRule type="containsText" dxfId="6691" priority="542" operator="containsText" text="Alto">
      <formula>NOT(ISERROR(SEARCH("Alto",I16)))</formula>
    </cfRule>
    <cfRule type="containsText" dxfId="6690" priority="543" operator="containsText" text="Medio-Alto">
      <formula>NOT(ISERROR(SEARCH("Medio-Alto",I16)))</formula>
    </cfRule>
    <cfRule type="containsText" dxfId="6689" priority="544" operator="containsText" text="Medio">
      <formula>NOT(ISERROR(SEARCH("Medio",I16)))</formula>
    </cfRule>
    <cfRule type="containsText" dxfId="6688" priority="545" operator="containsText" text="Bajo">
      <formula>NOT(ISERROR(SEARCH("Bajo",I16)))</formula>
    </cfRule>
  </conditionalFormatting>
  <conditionalFormatting sqref="Y16 J16 J18 Y18">
    <cfRule type="containsText" dxfId="6687" priority="538" operator="containsText" text="Medio-Alto">
      <formula>NOT(ISERROR(SEARCH("Medio-Alto",J16)))</formula>
    </cfRule>
    <cfRule type="containsText" dxfId="6686" priority="539" operator="containsText" text="Medio">
      <formula>NOT(ISERROR(SEARCH("Medio",J16)))</formula>
    </cfRule>
    <cfRule type="containsText" dxfId="6685" priority="540" operator="containsText" text="Bajo">
      <formula>NOT(ISERROR(SEARCH("Bajo",J16)))</formula>
    </cfRule>
    <cfRule type="containsText" dxfId="6684" priority="541" operator="containsText" text="Alto">
      <formula>NOT(ISERROR(SEARCH("Alto",J16)))</formula>
    </cfRule>
  </conditionalFormatting>
  <conditionalFormatting sqref="Y16 J16 J18 Y18">
    <cfRule type="containsText" dxfId="6683" priority="534" operator="containsText" text="Bajo">
      <formula>NOT(ISERROR(SEARCH("Bajo",J16)))</formula>
    </cfRule>
    <cfRule type="containsText" dxfId="6682" priority="535" operator="containsText" text="Medio-Alto">
      <formula>NOT(ISERROR(SEARCH("Medio-Alto",J16)))</formula>
    </cfRule>
    <cfRule type="containsText" dxfId="6681" priority="536" operator="containsText" text="Medio">
      <formula>NOT(ISERROR(SEARCH("Medio",J16)))</formula>
    </cfRule>
    <cfRule type="containsText" dxfId="6680" priority="537" operator="containsText" text="Alto">
      <formula>NOT(ISERROR(SEARCH("Alto",J16)))</formula>
    </cfRule>
  </conditionalFormatting>
  <conditionalFormatting sqref="Y16 J16 J18 Y18">
    <cfRule type="containsText" dxfId="6679" priority="529" operator="containsText" text="Baja">
      <formula>NOT(ISERROR(SEARCH("Baja",J16)))</formula>
    </cfRule>
    <cfRule type="containsText" dxfId="6678" priority="530" operator="containsText" text="Moderada">
      <formula>NOT(ISERROR(SEARCH("Moderada",J16)))</formula>
    </cfRule>
    <cfRule type="containsText" dxfId="6677" priority="531" operator="containsText" text="Alto">
      <formula>NOT(ISERROR(SEARCH("Alto",J16)))</formula>
    </cfRule>
    <cfRule type="containsText" dxfId="6676" priority="532" operator="containsText" text="Extrema">
      <formula>NOT(ISERROR(SEARCH("Extrema",J16)))</formula>
    </cfRule>
    <cfRule type="containsText" dxfId="6675" priority="533" operator="containsText" text="Catastrófico">
      <formula>NOT(ISERROR(SEARCH("Catastrófico",J16)))</formula>
    </cfRule>
  </conditionalFormatting>
  <conditionalFormatting sqref="I16:I17">
    <cfRule type="containsText" dxfId="6674" priority="525" operator="containsText" text="Alto">
      <formula>NOT(ISERROR(SEARCH("Alto",I16)))</formula>
    </cfRule>
    <cfRule type="containsText" dxfId="6673" priority="526" operator="containsText" text="Medio-Alto">
      <formula>NOT(ISERROR(SEARCH("Medio-Alto",I16)))</formula>
    </cfRule>
    <cfRule type="containsText" dxfId="6672" priority="527" operator="containsText" text="Medio">
      <formula>NOT(ISERROR(SEARCH("Medio",I16)))</formula>
    </cfRule>
    <cfRule type="containsText" dxfId="6671" priority="528" operator="containsText" text="Bajo">
      <formula>NOT(ISERROR(SEARCH("Bajo",I16)))</formula>
    </cfRule>
  </conditionalFormatting>
  <conditionalFormatting sqref="J16 Y16">
    <cfRule type="containsText" dxfId="6670" priority="521" operator="containsText" text="Medio-Alto">
      <formula>NOT(ISERROR(SEARCH("Medio-Alto",J16)))</formula>
    </cfRule>
    <cfRule type="containsText" dxfId="6669" priority="522" operator="containsText" text="Medio">
      <formula>NOT(ISERROR(SEARCH("Medio",J16)))</formula>
    </cfRule>
    <cfRule type="containsText" dxfId="6668" priority="523" operator="containsText" text="Bajo">
      <formula>NOT(ISERROR(SEARCH("Bajo",J16)))</formula>
    </cfRule>
    <cfRule type="containsText" dxfId="6667" priority="524" operator="containsText" text="Alto">
      <formula>NOT(ISERROR(SEARCH("Alto",J16)))</formula>
    </cfRule>
  </conditionalFormatting>
  <conditionalFormatting sqref="J16 Y16">
    <cfRule type="containsText" dxfId="6666" priority="517" operator="containsText" text="Bajo">
      <formula>NOT(ISERROR(SEARCH("Bajo",J16)))</formula>
    </cfRule>
    <cfRule type="containsText" dxfId="6665" priority="518" operator="containsText" text="Medio-Alto">
      <formula>NOT(ISERROR(SEARCH("Medio-Alto",J16)))</formula>
    </cfRule>
    <cfRule type="containsText" dxfId="6664" priority="519" operator="containsText" text="Medio">
      <formula>NOT(ISERROR(SEARCH("Medio",J16)))</formula>
    </cfRule>
    <cfRule type="containsText" dxfId="6663" priority="520" operator="containsText" text="Alto">
      <formula>NOT(ISERROR(SEARCH("Alto",J16)))</formula>
    </cfRule>
  </conditionalFormatting>
  <conditionalFormatting sqref="J16 Y16">
    <cfRule type="containsText" dxfId="6662" priority="512" operator="containsText" text="Baja">
      <formula>NOT(ISERROR(SEARCH("Baja",J16)))</formula>
    </cfRule>
    <cfRule type="containsText" dxfId="6661" priority="513" operator="containsText" text="Moderada">
      <formula>NOT(ISERROR(SEARCH("Moderada",J16)))</formula>
    </cfRule>
    <cfRule type="containsText" dxfId="6660" priority="514" operator="containsText" text="Alto">
      <formula>NOT(ISERROR(SEARCH("Alto",J16)))</formula>
    </cfRule>
    <cfRule type="containsText" dxfId="6659" priority="515" operator="containsText" text="Extrema">
      <formula>NOT(ISERROR(SEARCH("Extrema",J16)))</formula>
    </cfRule>
    <cfRule type="containsText" dxfId="6658" priority="516" operator="containsText" text="Catastrófico">
      <formula>NOT(ISERROR(SEARCH("Catastrófico",J16)))</formula>
    </cfRule>
  </conditionalFormatting>
  <conditionalFormatting sqref="I18">
    <cfRule type="containsText" dxfId="6657" priority="508" operator="containsText" text="Alto">
      <formula>NOT(ISERROR(SEARCH("Alto",I18)))</formula>
    </cfRule>
    <cfRule type="containsText" dxfId="6656" priority="509" operator="containsText" text="Medio-Alto">
      <formula>NOT(ISERROR(SEARCH("Medio-Alto",I18)))</formula>
    </cfRule>
    <cfRule type="containsText" dxfId="6655" priority="510" operator="containsText" text="Medio">
      <formula>NOT(ISERROR(SEARCH("Medio",I18)))</formula>
    </cfRule>
    <cfRule type="containsText" dxfId="6654" priority="511" operator="containsText" text="Bajo">
      <formula>NOT(ISERROR(SEARCH("Bajo",I18)))</formula>
    </cfRule>
  </conditionalFormatting>
  <conditionalFormatting sqref="J18 Y18">
    <cfRule type="containsText" dxfId="6653" priority="504" operator="containsText" text="Medio-Alto">
      <formula>NOT(ISERROR(SEARCH("Medio-Alto",J18)))</formula>
    </cfRule>
    <cfRule type="containsText" dxfId="6652" priority="505" operator="containsText" text="Medio">
      <formula>NOT(ISERROR(SEARCH("Medio",J18)))</formula>
    </cfRule>
    <cfRule type="containsText" dxfId="6651" priority="506" operator="containsText" text="Bajo">
      <formula>NOT(ISERROR(SEARCH("Bajo",J18)))</formula>
    </cfRule>
    <cfRule type="containsText" dxfId="6650" priority="507" operator="containsText" text="Alto">
      <formula>NOT(ISERROR(SEARCH("Alto",J18)))</formula>
    </cfRule>
  </conditionalFormatting>
  <conditionalFormatting sqref="J18 Y18">
    <cfRule type="containsText" dxfId="6649" priority="500" operator="containsText" text="Bajo">
      <formula>NOT(ISERROR(SEARCH("Bajo",J18)))</formula>
    </cfRule>
    <cfRule type="containsText" dxfId="6648" priority="501" operator="containsText" text="Medio-Alto">
      <formula>NOT(ISERROR(SEARCH("Medio-Alto",J18)))</formula>
    </cfRule>
    <cfRule type="containsText" dxfId="6647" priority="502" operator="containsText" text="Medio">
      <formula>NOT(ISERROR(SEARCH("Medio",J18)))</formula>
    </cfRule>
    <cfRule type="containsText" dxfId="6646" priority="503" operator="containsText" text="Alto">
      <formula>NOT(ISERROR(SEARCH("Alto",J18)))</formula>
    </cfRule>
  </conditionalFormatting>
  <conditionalFormatting sqref="J18 Y18">
    <cfRule type="containsText" dxfId="6645" priority="495" operator="containsText" text="Baja">
      <formula>NOT(ISERROR(SEARCH("Baja",J18)))</formula>
    </cfRule>
    <cfRule type="containsText" dxfId="6644" priority="496" operator="containsText" text="Moderada">
      <formula>NOT(ISERROR(SEARCH("Moderada",J18)))</formula>
    </cfRule>
    <cfRule type="containsText" dxfId="6643" priority="497" operator="containsText" text="Alto">
      <formula>NOT(ISERROR(SEARCH("Alto",J18)))</formula>
    </cfRule>
    <cfRule type="containsText" dxfId="6642" priority="498" operator="containsText" text="Extrema">
      <formula>NOT(ISERROR(SEARCH("Extrema",J18)))</formula>
    </cfRule>
    <cfRule type="containsText" dxfId="6641" priority="499" operator="containsText" text="Catastrófico">
      <formula>NOT(ISERROR(SEARCH("Catastrófico",J18)))</formula>
    </cfRule>
  </conditionalFormatting>
  <conditionalFormatting sqref="I17">
    <cfRule type="containsText" dxfId="6640" priority="491" operator="containsText" text="Alto">
      <formula>NOT(ISERROR(SEARCH("Alto",I17)))</formula>
    </cfRule>
    <cfRule type="containsText" dxfId="6639" priority="492" operator="containsText" text="Medio-Alto">
      <formula>NOT(ISERROR(SEARCH("Medio-Alto",I17)))</formula>
    </cfRule>
    <cfRule type="containsText" dxfId="6638" priority="493" operator="containsText" text="Medio">
      <formula>NOT(ISERROR(SEARCH("Medio",I17)))</formula>
    </cfRule>
    <cfRule type="containsText" dxfId="6637" priority="494" operator="containsText" text="Bajo">
      <formula>NOT(ISERROR(SEARCH("Bajo",I17)))</formula>
    </cfRule>
  </conditionalFormatting>
  <conditionalFormatting sqref="Y17 J17">
    <cfRule type="containsText" dxfId="6636" priority="487" operator="containsText" text="Medio-Alto">
      <formula>NOT(ISERROR(SEARCH("Medio-Alto",J17)))</formula>
    </cfRule>
    <cfRule type="containsText" dxfId="6635" priority="488" operator="containsText" text="Medio">
      <formula>NOT(ISERROR(SEARCH("Medio",J17)))</formula>
    </cfRule>
    <cfRule type="containsText" dxfId="6634" priority="489" operator="containsText" text="Bajo">
      <formula>NOT(ISERROR(SEARCH("Bajo",J17)))</formula>
    </cfRule>
    <cfRule type="containsText" dxfId="6633" priority="490" operator="containsText" text="Alto">
      <formula>NOT(ISERROR(SEARCH("Alto",J17)))</formula>
    </cfRule>
  </conditionalFormatting>
  <conditionalFormatting sqref="Y17 J17">
    <cfRule type="containsText" dxfId="6632" priority="483" operator="containsText" text="Bajo">
      <formula>NOT(ISERROR(SEARCH("Bajo",J17)))</formula>
    </cfRule>
    <cfRule type="containsText" dxfId="6631" priority="484" operator="containsText" text="Medio-Alto">
      <formula>NOT(ISERROR(SEARCH("Medio-Alto",J17)))</formula>
    </cfRule>
    <cfRule type="containsText" dxfId="6630" priority="485" operator="containsText" text="Medio">
      <formula>NOT(ISERROR(SEARCH("Medio",J17)))</formula>
    </cfRule>
    <cfRule type="containsText" dxfId="6629" priority="486" operator="containsText" text="Alto">
      <formula>NOT(ISERROR(SEARCH("Alto",J17)))</formula>
    </cfRule>
  </conditionalFormatting>
  <conditionalFormatting sqref="Y17 J17">
    <cfRule type="containsText" dxfId="6628" priority="478" operator="containsText" text="Baja">
      <formula>NOT(ISERROR(SEARCH("Baja",J17)))</formula>
    </cfRule>
    <cfRule type="containsText" dxfId="6627" priority="479" operator="containsText" text="Moderada">
      <formula>NOT(ISERROR(SEARCH("Moderada",J17)))</formula>
    </cfRule>
    <cfRule type="containsText" dxfId="6626" priority="480" operator="containsText" text="Alto">
      <formula>NOT(ISERROR(SEARCH("Alto",J17)))</formula>
    </cfRule>
    <cfRule type="containsText" dxfId="6625" priority="481" operator="containsText" text="Extrema">
      <formula>NOT(ISERROR(SEARCH("Extrema",J17)))</formula>
    </cfRule>
    <cfRule type="containsText" dxfId="6624" priority="482" operator="containsText" text="Catastrófico">
      <formula>NOT(ISERROR(SEARCH("Catastrófico",J17)))</formula>
    </cfRule>
  </conditionalFormatting>
  <conditionalFormatting sqref="I17">
    <cfRule type="containsText" dxfId="6623" priority="474" operator="containsText" text="Alto">
      <formula>NOT(ISERROR(SEARCH("Alto",I17)))</formula>
    </cfRule>
    <cfRule type="containsText" dxfId="6622" priority="475" operator="containsText" text="Medio-Alto">
      <formula>NOT(ISERROR(SEARCH("Medio-Alto",I17)))</formula>
    </cfRule>
    <cfRule type="containsText" dxfId="6621" priority="476" operator="containsText" text="Medio">
      <formula>NOT(ISERROR(SEARCH("Medio",I17)))</formula>
    </cfRule>
    <cfRule type="containsText" dxfId="6620" priority="477" operator="containsText" text="Bajo">
      <formula>NOT(ISERROR(SEARCH("Bajo",I17)))</formula>
    </cfRule>
  </conditionalFormatting>
  <conditionalFormatting sqref="J17 Y17">
    <cfRule type="containsText" dxfId="6619" priority="470" operator="containsText" text="Medio-Alto">
      <formula>NOT(ISERROR(SEARCH("Medio-Alto",J17)))</formula>
    </cfRule>
    <cfRule type="containsText" dxfId="6618" priority="471" operator="containsText" text="Medio">
      <formula>NOT(ISERROR(SEARCH("Medio",J17)))</formula>
    </cfRule>
    <cfRule type="containsText" dxfId="6617" priority="472" operator="containsText" text="Bajo">
      <formula>NOT(ISERROR(SEARCH("Bajo",J17)))</formula>
    </cfRule>
    <cfRule type="containsText" dxfId="6616" priority="473" operator="containsText" text="Alto">
      <formula>NOT(ISERROR(SEARCH("Alto",J17)))</formula>
    </cfRule>
  </conditionalFormatting>
  <conditionalFormatting sqref="J17 Y17">
    <cfRule type="containsText" dxfId="6615" priority="466" operator="containsText" text="Bajo">
      <formula>NOT(ISERROR(SEARCH("Bajo",J17)))</formula>
    </cfRule>
    <cfRule type="containsText" dxfId="6614" priority="467" operator="containsText" text="Medio-Alto">
      <formula>NOT(ISERROR(SEARCH("Medio-Alto",J17)))</formula>
    </cfRule>
    <cfRule type="containsText" dxfId="6613" priority="468" operator="containsText" text="Medio">
      <formula>NOT(ISERROR(SEARCH("Medio",J17)))</formula>
    </cfRule>
    <cfRule type="containsText" dxfId="6612" priority="469" operator="containsText" text="Alto">
      <formula>NOT(ISERROR(SEARCH("Alto",J17)))</formula>
    </cfRule>
  </conditionalFormatting>
  <conditionalFormatting sqref="J17 Y17">
    <cfRule type="containsText" dxfId="6611" priority="461" operator="containsText" text="Baja">
      <formula>NOT(ISERROR(SEARCH("Baja",J17)))</formula>
    </cfRule>
    <cfRule type="containsText" dxfId="6610" priority="462" operator="containsText" text="Moderada">
      <formula>NOT(ISERROR(SEARCH("Moderada",J17)))</formula>
    </cfRule>
    <cfRule type="containsText" dxfId="6609" priority="463" operator="containsText" text="Alto">
      <formula>NOT(ISERROR(SEARCH("Alto",J17)))</formula>
    </cfRule>
    <cfRule type="containsText" dxfId="6608" priority="464" operator="containsText" text="Extrema">
      <formula>NOT(ISERROR(SEARCH("Extrema",J17)))</formula>
    </cfRule>
    <cfRule type="containsText" dxfId="6607" priority="465" operator="containsText" text="Catastrófico">
      <formula>NOT(ISERROR(SEARCH("Catastrófico",J17)))</formula>
    </cfRule>
  </conditionalFormatting>
  <conditionalFormatting sqref="I17">
    <cfRule type="containsText" dxfId="6606" priority="457" operator="containsText" text="Alto">
      <formula>NOT(ISERROR(SEARCH("Alto",I17)))</formula>
    </cfRule>
    <cfRule type="containsText" dxfId="6605" priority="458" operator="containsText" text="Medio-Alto">
      <formula>NOT(ISERROR(SEARCH("Medio-Alto",I17)))</formula>
    </cfRule>
    <cfRule type="containsText" dxfId="6604" priority="459" operator="containsText" text="Medio">
      <formula>NOT(ISERROR(SEARCH("Medio",I17)))</formula>
    </cfRule>
    <cfRule type="containsText" dxfId="6603" priority="460" operator="containsText" text="Bajo">
      <formula>NOT(ISERROR(SEARCH("Bajo",I17)))</formula>
    </cfRule>
  </conditionalFormatting>
  <conditionalFormatting sqref="J17 Y17">
    <cfRule type="containsText" dxfId="6602" priority="453" operator="containsText" text="Medio-Alto">
      <formula>NOT(ISERROR(SEARCH("Medio-Alto",J17)))</formula>
    </cfRule>
    <cfRule type="containsText" dxfId="6601" priority="454" operator="containsText" text="Medio">
      <formula>NOT(ISERROR(SEARCH("Medio",J17)))</formula>
    </cfRule>
    <cfRule type="containsText" dxfId="6600" priority="455" operator="containsText" text="Bajo">
      <formula>NOT(ISERROR(SEARCH("Bajo",J17)))</formula>
    </cfRule>
    <cfRule type="containsText" dxfId="6599" priority="456" operator="containsText" text="Alto">
      <formula>NOT(ISERROR(SEARCH("Alto",J17)))</formula>
    </cfRule>
  </conditionalFormatting>
  <conditionalFormatting sqref="J17 Y17">
    <cfRule type="containsText" dxfId="6598" priority="449" operator="containsText" text="Bajo">
      <formula>NOT(ISERROR(SEARCH("Bajo",J17)))</formula>
    </cfRule>
    <cfRule type="containsText" dxfId="6597" priority="450" operator="containsText" text="Medio-Alto">
      <formula>NOT(ISERROR(SEARCH("Medio-Alto",J17)))</formula>
    </cfRule>
    <cfRule type="containsText" dxfId="6596" priority="451" operator="containsText" text="Medio">
      <formula>NOT(ISERROR(SEARCH("Medio",J17)))</formula>
    </cfRule>
    <cfRule type="containsText" dxfId="6595" priority="452" operator="containsText" text="Alto">
      <formula>NOT(ISERROR(SEARCH("Alto",J17)))</formula>
    </cfRule>
  </conditionalFormatting>
  <conditionalFormatting sqref="J17 Y17">
    <cfRule type="containsText" dxfId="6594" priority="444" operator="containsText" text="Baja">
      <formula>NOT(ISERROR(SEARCH("Baja",J17)))</formula>
    </cfRule>
    <cfRule type="containsText" dxfId="6593" priority="445" operator="containsText" text="Moderada">
      <formula>NOT(ISERROR(SEARCH("Moderada",J17)))</formula>
    </cfRule>
    <cfRule type="containsText" dxfId="6592" priority="446" operator="containsText" text="Alto">
      <formula>NOT(ISERROR(SEARCH("Alto",J17)))</formula>
    </cfRule>
    <cfRule type="containsText" dxfId="6591" priority="447" operator="containsText" text="Extrema">
      <formula>NOT(ISERROR(SEARCH("Extrema",J17)))</formula>
    </cfRule>
    <cfRule type="containsText" dxfId="6590" priority="448" operator="containsText" text="Catastrófico">
      <formula>NOT(ISERROR(SEARCH("Catastrófico",J17)))</formula>
    </cfRule>
  </conditionalFormatting>
  <conditionalFormatting sqref="I17">
    <cfRule type="containsText" dxfId="6589" priority="440" operator="containsText" text="Alto">
      <formula>NOT(ISERROR(SEARCH("Alto",I17)))</formula>
    </cfRule>
    <cfRule type="containsText" dxfId="6588" priority="441" operator="containsText" text="Medio-Alto">
      <formula>NOT(ISERROR(SEARCH("Medio-Alto",I17)))</formula>
    </cfRule>
    <cfRule type="containsText" dxfId="6587" priority="442" operator="containsText" text="Medio">
      <formula>NOT(ISERROR(SEARCH("Medio",I17)))</formula>
    </cfRule>
    <cfRule type="containsText" dxfId="6586" priority="443" operator="containsText" text="Bajo">
      <formula>NOT(ISERROR(SEARCH("Bajo",I17)))</formula>
    </cfRule>
  </conditionalFormatting>
  <conditionalFormatting sqref="J17 Y17">
    <cfRule type="containsText" dxfId="6585" priority="436" operator="containsText" text="Medio-Alto">
      <formula>NOT(ISERROR(SEARCH("Medio-Alto",J17)))</formula>
    </cfRule>
    <cfRule type="containsText" dxfId="6584" priority="437" operator="containsText" text="Medio">
      <formula>NOT(ISERROR(SEARCH("Medio",J17)))</formula>
    </cfRule>
    <cfRule type="containsText" dxfId="6583" priority="438" operator="containsText" text="Bajo">
      <formula>NOT(ISERROR(SEARCH("Bajo",J17)))</formula>
    </cfRule>
    <cfRule type="containsText" dxfId="6582" priority="439" operator="containsText" text="Alto">
      <formula>NOT(ISERROR(SEARCH("Alto",J17)))</formula>
    </cfRule>
  </conditionalFormatting>
  <conditionalFormatting sqref="J17 Y17">
    <cfRule type="containsText" dxfId="6581" priority="432" operator="containsText" text="Bajo">
      <formula>NOT(ISERROR(SEARCH("Bajo",J17)))</formula>
    </cfRule>
    <cfRule type="containsText" dxfId="6580" priority="433" operator="containsText" text="Medio-Alto">
      <formula>NOT(ISERROR(SEARCH("Medio-Alto",J17)))</formula>
    </cfRule>
    <cfRule type="containsText" dxfId="6579" priority="434" operator="containsText" text="Medio">
      <formula>NOT(ISERROR(SEARCH("Medio",J17)))</formula>
    </cfRule>
    <cfRule type="containsText" dxfId="6578" priority="435" operator="containsText" text="Alto">
      <formula>NOT(ISERROR(SEARCH("Alto",J17)))</formula>
    </cfRule>
  </conditionalFormatting>
  <conditionalFormatting sqref="J17 Y17">
    <cfRule type="containsText" dxfId="6577" priority="427" operator="containsText" text="Baja">
      <formula>NOT(ISERROR(SEARCH("Baja",J17)))</formula>
    </cfRule>
    <cfRule type="containsText" dxfId="6576" priority="428" operator="containsText" text="Moderada">
      <formula>NOT(ISERROR(SEARCH("Moderada",J17)))</formula>
    </cfRule>
    <cfRule type="containsText" dxfId="6575" priority="429" operator="containsText" text="Alto">
      <formula>NOT(ISERROR(SEARCH("Alto",J17)))</formula>
    </cfRule>
    <cfRule type="containsText" dxfId="6574" priority="430" operator="containsText" text="Extrema">
      <formula>NOT(ISERROR(SEARCH("Extrema",J17)))</formula>
    </cfRule>
    <cfRule type="containsText" dxfId="6573" priority="431" operator="containsText" text="Catastrófico">
      <formula>NOT(ISERROR(SEARCH("Catastrófico",J17)))</formula>
    </cfRule>
  </conditionalFormatting>
  <conditionalFormatting sqref="I17">
    <cfRule type="containsText" dxfId="6572" priority="423" operator="containsText" text="Alto">
      <formula>NOT(ISERROR(SEARCH("Alto",I17)))</formula>
    </cfRule>
    <cfRule type="containsText" dxfId="6571" priority="424" operator="containsText" text="Medio-Alto">
      <formula>NOT(ISERROR(SEARCH("Medio-Alto",I17)))</formula>
    </cfRule>
    <cfRule type="containsText" dxfId="6570" priority="425" operator="containsText" text="Medio">
      <formula>NOT(ISERROR(SEARCH("Medio",I17)))</formula>
    </cfRule>
    <cfRule type="containsText" dxfId="6569" priority="426" operator="containsText" text="Bajo">
      <formula>NOT(ISERROR(SEARCH("Bajo",I17)))</formula>
    </cfRule>
  </conditionalFormatting>
  <conditionalFormatting sqref="J17 Y17">
    <cfRule type="containsText" dxfId="6568" priority="419" operator="containsText" text="Medio-Alto">
      <formula>NOT(ISERROR(SEARCH("Medio-Alto",J17)))</formula>
    </cfRule>
    <cfRule type="containsText" dxfId="6567" priority="420" operator="containsText" text="Medio">
      <formula>NOT(ISERROR(SEARCH("Medio",J17)))</formula>
    </cfRule>
    <cfRule type="containsText" dxfId="6566" priority="421" operator="containsText" text="Bajo">
      <formula>NOT(ISERROR(SEARCH("Bajo",J17)))</formula>
    </cfRule>
    <cfRule type="containsText" dxfId="6565" priority="422" operator="containsText" text="Alto">
      <formula>NOT(ISERROR(SEARCH("Alto",J17)))</formula>
    </cfRule>
  </conditionalFormatting>
  <conditionalFormatting sqref="J17 Y17">
    <cfRule type="containsText" dxfId="6564" priority="415" operator="containsText" text="Bajo">
      <formula>NOT(ISERROR(SEARCH("Bajo",J17)))</formula>
    </cfRule>
    <cfRule type="containsText" dxfId="6563" priority="416" operator="containsText" text="Medio-Alto">
      <formula>NOT(ISERROR(SEARCH("Medio-Alto",J17)))</formula>
    </cfRule>
    <cfRule type="containsText" dxfId="6562" priority="417" operator="containsText" text="Medio">
      <formula>NOT(ISERROR(SEARCH("Medio",J17)))</formula>
    </cfRule>
    <cfRule type="containsText" dxfId="6561" priority="418" operator="containsText" text="Alto">
      <formula>NOT(ISERROR(SEARCH("Alto",J17)))</formula>
    </cfRule>
  </conditionalFormatting>
  <conditionalFormatting sqref="J17 Y17">
    <cfRule type="containsText" dxfId="6560" priority="410" operator="containsText" text="Baja">
      <formula>NOT(ISERROR(SEARCH("Baja",J17)))</formula>
    </cfRule>
    <cfRule type="containsText" dxfId="6559" priority="411" operator="containsText" text="Moderada">
      <formula>NOT(ISERROR(SEARCH("Moderada",J17)))</formula>
    </cfRule>
    <cfRule type="containsText" dxfId="6558" priority="412" operator="containsText" text="Alto">
      <formula>NOT(ISERROR(SEARCH("Alto",J17)))</formula>
    </cfRule>
    <cfRule type="containsText" dxfId="6557" priority="413" operator="containsText" text="Extrema">
      <formula>NOT(ISERROR(SEARCH("Extrema",J17)))</formula>
    </cfRule>
    <cfRule type="containsText" dxfId="6556" priority="414" operator="containsText" text="Catastrófico">
      <formula>NOT(ISERROR(SEARCH("Catastrófico",J17)))</formula>
    </cfRule>
  </conditionalFormatting>
  <conditionalFormatting sqref="I17">
    <cfRule type="containsText" dxfId="6555" priority="406" operator="containsText" text="Alto">
      <formula>NOT(ISERROR(SEARCH("Alto",I17)))</formula>
    </cfRule>
    <cfRule type="containsText" dxfId="6554" priority="407" operator="containsText" text="Medio-Alto">
      <formula>NOT(ISERROR(SEARCH("Medio-Alto",I17)))</formula>
    </cfRule>
    <cfRule type="containsText" dxfId="6553" priority="408" operator="containsText" text="Medio">
      <formula>NOT(ISERROR(SEARCH("Medio",I17)))</formula>
    </cfRule>
    <cfRule type="containsText" dxfId="6552" priority="409" operator="containsText" text="Bajo">
      <formula>NOT(ISERROR(SEARCH("Bajo",I17)))</formula>
    </cfRule>
  </conditionalFormatting>
  <conditionalFormatting sqref="J17 Y17">
    <cfRule type="containsText" dxfId="6551" priority="402" operator="containsText" text="Medio-Alto">
      <formula>NOT(ISERROR(SEARCH("Medio-Alto",J17)))</formula>
    </cfRule>
    <cfRule type="containsText" dxfId="6550" priority="403" operator="containsText" text="Medio">
      <formula>NOT(ISERROR(SEARCH("Medio",J17)))</formula>
    </cfRule>
    <cfRule type="containsText" dxfId="6549" priority="404" operator="containsText" text="Bajo">
      <formula>NOT(ISERROR(SEARCH("Bajo",J17)))</formula>
    </cfRule>
    <cfRule type="containsText" dxfId="6548" priority="405" operator="containsText" text="Alto">
      <formula>NOT(ISERROR(SEARCH("Alto",J17)))</formula>
    </cfRule>
  </conditionalFormatting>
  <conditionalFormatting sqref="J17 Y17">
    <cfRule type="containsText" dxfId="6547" priority="398" operator="containsText" text="Bajo">
      <formula>NOT(ISERROR(SEARCH("Bajo",J17)))</formula>
    </cfRule>
    <cfRule type="containsText" dxfId="6546" priority="399" operator="containsText" text="Medio-Alto">
      <formula>NOT(ISERROR(SEARCH("Medio-Alto",J17)))</formula>
    </cfRule>
    <cfRule type="containsText" dxfId="6545" priority="400" operator="containsText" text="Medio">
      <formula>NOT(ISERROR(SEARCH("Medio",J17)))</formula>
    </cfRule>
    <cfRule type="containsText" dxfId="6544" priority="401" operator="containsText" text="Alto">
      <formula>NOT(ISERROR(SEARCH("Alto",J17)))</formula>
    </cfRule>
  </conditionalFormatting>
  <conditionalFormatting sqref="J17 Y17">
    <cfRule type="containsText" dxfId="6543" priority="393" operator="containsText" text="Baja">
      <formula>NOT(ISERROR(SEARCH("Baja",J17)))</formula>
    </cfRule>
    <cfRule type="containsText" dxfId="6542" priority="394" operator="containsText" text="Moderada">
      <formula>NOT(ISERROR(SEARCH("Moderada",J17)))</formula>
    </cfRule>
    <cfRule type="containsText" dxfId="6541" priority="395" operator="containsText" text="Alto">
      <formula>NOT(ISERROR(SEARCH("Alto",J17)))</formula>
    </cfRule>
    <cfRule type="containsText" dxfId="6540" priority="396" operator="containsText" text="Extrema">
      <formula>NOT(ISERROR(SEARCH("Extrema",J17)))</formula>
    </cfRule>
    <cfRule type="containsText" dxfId="6539" priority="397" operator="containsText" text="Catastrófico">
      <formula>NOT(ISERROR(SEARCH("Catastrófico",J17)))</formula>
    </cfRule>
  </conditionalFormatting>
  <conditionalFormatting sqref="I17">
    <cfRule type="containsText" dxfId="6538" priority="389" operator="containsText" text="Alto">
      <formula>NOT(ISERROR(SEARCH("Alto",I17)))</formula>
    </cfRule>
    <cfRule type="containsText" dxfId="6537" priority="390" operator="containsText" text="Medio-Alto">
      <formula>NOT(ISERROR(SEARCH("Medio-Alto",I17)))</formula>
    </cfRule>
    <cfRule type="containsText" dxfId="6536" priority="391" operator="containsText" text="Medio">
      <formula>NOT(ISERROR(SEARCH("Medio",I17)))</formula>
    </cfRule>
    <cfRule type="containsText" dxfId="6535" priority="392" operator="containsText" text="Bajo">
      <formula>NOT(ISERROR(SEARCH("Bajo",I17)))</formula>
    </cfRule>
  </conditionalFormatting>
  <conditionalFormatting sqref="J17 Y17">
    <cfRule type="containsText" dxfId="6534" priority="385" operator="containsText" text="Medio-Alto">
      <formula>NOT(ISERROR(SEARCH("Medio-Alto",J17)))</formula>
    </cfRule>
    <cfRule type="containsText" dxfId="6533" priority="386" operator="containsText" text="Medio">
      <formula>NOT(ISERROR(SEARCH("Medio",J17)))</formula>
    </cfRule>
    <cfRule type="containsText" dxfId="6532" priority="387" operator="containsText" text="Bajo">
      <formula>NOT(ISERROR(SEARCH("Bajo",J17)))</formula>
    </cfRule>
    <cfRule type="containsText" dxfId="6531" priority="388" operator="containsText" text="Alto">
      <formula>NOT(ISERROR(SEARCH("Alto",J17)))</formula>
    </cfRule>
  </conditionalFormatting>
  <conditionalFormatting sqref="J17 Y17">
    <cfRule type="containsText" dxfId="6530" priority="381" operator="containsText" text="Bajo">
      <formula>NOT(ISERROR(SEARCH("Bajo",J17)))</formula>
    </cfRule>
    <cfRule type="containsText" dxfId="6529" priority="382" operator="containsText" text="Medio-Alto">
      <formula>NOT(ISERROR(SEARCH("Medio-Alto",J17)))</formula>
    </cfRule>
    <cfRule type="containsText" dxfId="6528" priority="383" operator="containsText" text="Medio">
      <formula>NOT(ISERROR(SEARCH("Medio",J17)))</formula>
    </cfRule>
    <cfRule type="containsText" dxfId="6527" priority="384" operator="containsText" text="Alto">
      <formula>NOT(ISERROR(SEARCH("Alto",J17)))</formula>
    </cfRule>
  </conditionalFormatting>
  <conditionalFormatting sqref="J17 Y17">
    <cfRule type="containsText" dxfId="6526" priority="376" operator="containsText" text="Baja">
      <formula>NOT(ISERROR(SEARCH("Baja",J17)))</formula>
    </cfRule>
    <cfRule type="containsText" dxfId="6525" priority="377" operator="containsText" text="Moderada">
      <formula>NOT(ISERROR(SEARCH("Moderada",J17)))</formula>
    </cfRule>
    <cfRule type="containsText" dxfId="6524" priority="378" operator="containsText" text="Alto">
      <formula>NOT(ISERROR(SEARCH("Alto",J17)))</formula>
    </cfRule>
    <cfRule type="containsText" dxfId="6523" priority="379" operator="containsText" text="Extrema">
      <formula>NOT(ISERROR(SEARCH("Extrema",J17)))</formula>
    </cfRule>
    <cfRule type="containsText" dxfId="6522" priority="380" operator="containsText" text="Catastrófico">
      <formula>NOT(ISERROR(SEARCH("Catastrófico",J17)))</formula>
    </cfRule>
  </conditionalFormatting>
  <conditionalFormatting sqref="I17">
    <cfRule type="containsText" dxfId="6521" priority="372" operator="containsText" text="Alto">
      <formula>NOT(ISERROR(SEARCH("Alto",I17)))</formula>
    </cfRule>
    <cfRule type="containsText" dxfId="6520" priority="373" operator="containsText" text="Medio-Alto">
      <formula>NOT(ISERROR(SEARCH("Medio-Alto",I17)))</formula>
    </cfRule>
    <cfRule type="containsText" dxfId="6519" priority="374" operator="containsText" text="Medio">
      <formula>NOT(ISERROR(SEARCH("Medio",I17)))</formula>
    </cfRule>
    <cfRule type="containsText" dxfId="6518" priority="375" operator="containsText" text="Bajo">
      <formula>NOT(ISERROR(SEARCH("Bajo",I17)))</formula>
    </cfRule>
  </conditionalFormatting>
  <conditionalFormatting sqref="J17 Y17">
    <cfRule type="containsText" dxfId="6517" priority="368" operator="containsText" text="Medio-Alto">
      <formula>NOT(ISERROR(SEARCH("Medio-Alto",J17)))</formula>
    </cfRule>
    <cfRule type="containsText" dxfId="6516" priority="369" operator="containsText" text="Medio">
      <formula>NOT(ISERROR(SEARCH("Medio",J17)))</formula>
    </cfRule>
    <cfRule type="containsText" dxfId="6515" priority="370" operator="containsText" text="Bajo">
      <formula>NOT(ISERROR(SEARCH("Bajo",J17)))</formula>
    </cfRule>
    <cfRule type="containsText" dxfId="6514" priority="371" operator="containsText" text="Alto">
      <formula>NOT(ISERROR(SEARCH("Alto",J17)))</formula>
    </cfRule>
  </conditionalFormatting>
  <conditionalFormatting sqref="J17 Y17">
    <cfRule type="containsText" dxfId="6513" priority="364" operator="containsText" text="Bajo">
      <formula>NOT(ISERROR(SEARCH("Bajo",J17)))</formula>
    </cfRule>
    <cfRule type="containsText" dxfId="6512" priority="365" operator="containsText" text="Medio-Alto">
      <formula>NOT(ISERROR(SEARCH("Medio-Alto",J17)))</formula>
    </cfRule>
    <cfRule type="containsText" dxfId="6511" priority="366" operator="containsText" text="Medio">
      <formula>NOT(ISERROR(SEARCH("Medio",J17)))</formula>
    </cfRule>
    <cfRule type="containsText" dxfId="6510" priority="367" operator="containsText" text="Alto">
      <formula>NOT(ISERROR(SEARCH("Alto",J17)))</formula>
    </cfRule>
  </conditionalFormatting>
  <conditionalFormatting sqref="J17 Y17">
    <cfRule type="containsText" dxfId="6509" priority="359" operator="containsText" text="Baja">
      <formula>NOT(ISERROR(SEARCH("Baja",J17)))</formula>
    </cfRule>
    <cfRule type="containsText" dxfId="6508" priority="360" operator="containsText" text="Moderada">
      <formula>NOT(ISERROR(SEARCH("Moderada",J17)))</formula>
    </cfRule>
    <cfRule type="containsText" dxfId="6507" priority="361" operator="containsText" text="Alto">
      <formula>NOT(ISERROR(SEARCH("Alto",J17)))</formula>
    </cfRule>
    <cfRule type="containsText" dxfId="6506" priority="362" operator="containsText" text="Extrema">
      <formula>NOT(ISERROR(SEARCH("Extrema",J17)))</formula>
    </cfRule>
    <cfRule type="containsText" dxfId="6505" priority="363" operator="containsText" text="Catastrófico">
      <formula>NOT(ISERROR(SEARCH("Catastrófico",J17)))</formula>
    </cfRule>
  </conditionalFormatting>
  <conditionalFormatting sqref="I17">
    <cfRule type="containsText" dxfId="6504" priority="355" operator="containsText" text="Alto">
      <formula>NOT(ISERROR(SEARCH("Alto",I17)))</formula>
    </cfRule>
    <cfRule type="containsText" dxfId="6503" priority="356" operator="containsText" text="Medio-Alto">
      <formula>NOT(ISERROR(SEARCH("Medio-Alto",I17)))</formula>
    </cfRule>
    <cfRule type="containsText" dxfId="6502" priority="357" operator="containsText" text="Medio">
      <formula>NOT(ISERROR(SEARCH("Medio",I17)))</formula>
    </cfRule>
    <cfRule type="containsText" dxfId="6501" priority="358" operator="containsText" text="Bajo">
      <formula>NOT(ISERROR(SEARCH("Bajo",I17)))</formula>
    </cfRule>
  </conditionalFormatting>
  <conditionalFormatting sqref="I17">
    <cfRule type="containsText" dxfId="6500" priority="351" operator="containsText" text="Alto">
      <formula>NOT(ISERROR(SEARCH("Alto",I17)))</formula>
    </cfRule>
    <cfRule type="containsText" dxfId="6499" priority="352" operator="containsText" text="Medio-Alto">
      <formula>NOT(ISERROR(SEARCH("Medio-Alto",I17)))</formula>
    </cfRule>
    <cfRule type="containsText" dxfId="6498" priority="353" operator="containsText" text="Medio">
      <formula>NOT(ISERROR(SEARCH("Medio",I17)))</formula>
    </cfRule>
    <cfRule type="containsText" dxfId="6497" priority="354" operator="containsText" text="Bajo">
      <formula>NOT(ISERROR(SEARCH("Bajo",I17)))</formula>
    </cfRule>
  </conditionalFormatting>
  <conditionalFormatting sqref="I17">
    <cfRule type="containsText" dxfId="6496" priority="347" operator="containsText" text="Alto">
      <formula>NOT(ISERROR(SEARCH("Alto",I17)))</formula>
    </cfRule>
    <cfRule type="containsText" dxfId="6495" priority="348" operator="containsText" text="Medio-Alto">
      <formula>NOT(ISERROR(SEARCH("Medio-Alto",I17)))</formula>
    </cfRule>
    <cfRule type="containsText" dxfId="6494" priority="349" operator="containsText" text="Medio">
      <formula>NOT(ISERROR(SEARCH("Medio",I17)))</formula>
    </cfRule>
    <cfRule type="containsText" dxfId="6493" priority="350" operator="containsText" text="Bajo">
      <formula>NOT(ISERROR(SEARCH("Bajo",I17)))</formula>
    </cfRule>
  </conditionalFormatting>
  <conditionalFormatting sqref="I17">
    <cfRule type="containsText" dxfId="6492" priority="343" operator="containsText" text="Alto">
      <formula>NOT(ISERROR(SEARCH("Alto",I17)))</formula>
    </cfRule>
    <cfRule type="containsText" dxfId="6491" priority="344" operator="containsText" text="Medio-Alto">
      <formula>NOT(ISERROR(SEARCH("Medio-Alto",I17)))</formula>
    </cfRule>
    <cfRule type="containsText" dxfId="6490" priority="345" operator="containsText" text="Medio">
      <formula>NOT(ISERROR(SEARCH("Medio",I17)))</formula>
    </cfRule>
    <cfRule type="containsText" dxfId="6489" priority="346" operator="containsText" text="Bajo">
      <formula>NOT(ISERROR(SEARCH("Bajo",I17)))</formula>
    </cfRule>
  </conditionalFormatting>
  <conditionalFormatting sqref="I14:I17">
    <cfRule type="containsText" dxfId="6488" priority="339" operator="containsText" text="Alto">
      <formula>NOT(ISERROR(SEARCH("Alto",I14)))</formula>
    </cfRule>
    <cfRule type="containsText" dxfId="6487" priority="340" operator="containsText" text="Medio-Alto">
      <formula>NOT(ISERROR(SEARCH("Medio-Alto",I14)))</formula>
    </cfRule>
    <cfRule type="containsText" dxfId="6486" priority="341" operator="containsText" text="Medio">
      <formula>NOT(ISERROR(SEARCH("Medio",I14)))</formula>
    </cfRule>
    <cfRule type="containsText" dxfId="6485" priority="342" operator="containsText" text="Bajo">
      <formula>NOT(ISERROR(SEARCH("Bajo",I14)))</formula>
    </cfRule>
  </conditionalFormatting>
  <conditionalFormatting sqref="I19:I20">
    <cfRule type="containsText" dxfId="6484" priority="335" operator="containsText" text="Alto">
      <formula>NOT(ISERROR(SEARCH("Alto",I19)))</formula>
    </cfRule>
    <cfRule type="containsText" dxfId="6483" priority="336" operator="containsText" text="Medio-Alto">
      <formula>NOT(ISERROR(SEARCH("Medio-Alto",I19)))</formula>
    </cfRule>
    <cfRule type="containsText" dxfId="6482" priority="337" operator="containsText" text="Medio">
      <formula>NOT(ISERROR(SEARCH("Medio",I19)))</formula>
    </cfRule>
    <cfRule type="containsText" dxfId="6481" priority="338" operator="containsText" text="Bajo">
      <formula>NOT(ISERROR(SEARCH("Bajo",I19)))</formula>
    </cfRule>
  </conditionalFormatting>
  <conditionalFormatting sqref="I19:I20">
    <cfRule type="containsText" dxfId="6480" priority="331" operator="containsText" text="Alto">
      <formula>NOT(ISERROR(SEARCH("Alto",I19)))</formula>
    </cfRule>
    <cfRule type="containsText" dxfId="6479" priority="332" operator="containsText" text="Medio-Alto">
      <formula>NOT(ISERROR(SEARCH("Medio-Alto",I19)))</formula>
    </cfRule>
    <cfRule type="containsText" dxfId="6478" priority="333" operator="containsText" text="Medio">
      <formula>NOT(ISERROR(SEARCH("Medio",I19)))</formula>
    </cfRule>
    <cfRule type="containsText" dxfId="6477" priority="334" operator="containsText" text="Bajo">
      <formula>NOT(ISERROR(SEARCH("Bajo",I19)))</formula>
    </cfRule>
  </conditionalFormatting>
  <conditionalFormatting sqref="I19:I20">
    <cfRule type="containsText" dxfId="6476" priority="327" operator="containsText" text="Alto">
      <formula>NOT(ISERROR(SEARCH("Alto",I19)))</formula>
    </cfRule>
    <cfRule type="containsText" dxfId="6475" priority="328" operator="containsText" text="Medio-Alto">
      <formula>NOT(ISERROR(SEARCH("Medio-Alto",I19)))</formula>
    </cfRule>
    <cfRule type="containsText" dxfId="6474" priority="329" operator="containsText" text="Medio">
      <formula>NOT(ISERROR(SEARCH("Medio",I19)))</formula>
    </cfRule>
    <cfRule type="containsText" dxfId="6473" priority="330" operator="containsText" text="Bajo">
      <formula>NOT(ISERROR(SEARCH("Bajo",I19)))</formula>
    </cfRule>
  </conditionalFormatting>
  <conditionalFormatting sqref="I19:I20">
    <cfRule type="containsText" dxfId="6472" priority="323" operator="containsText" text="Alto">
      <formula>NOT(ISERROR(SEARCH("Alto",I19)))</formula>
    </cfRule>
    <cfRule type="containsText" dxfId="6471" priority="324" operator="containsText" text="Medio-Alto">
      <formula>NOT(ISERROR(SEARCH("Medio-Alto",I19)))</formula>
    </cfRule>
    <cfRule type="containsText" dxfId="6470" priority="325" operator="containsText" text="Medio">
      <formula>NOT(ISERROR(SEARCH("Medio",I19)))</formula>
    </cfRule>
    <cfRule type="containsText" dxfId="6469" priority="326" operator="containsText" text="Bajo">
      <formula>NOT(ISERROR(SEARCH("Bajo",I19)))</formula>
    </cfRule>
  </conditionalFormatting>
  <conditionalFormatting sqref="I19:I20">
    <cfRule type="containsText" dxfId="6468" priority="319" operator="containsText" text="Alto">
      <formula>NOT(ISERROR(SEARCH("Alto",I19)))</formula>
    </cfRule>
    <cfRule type="containsText" dxfId="6467" priority="320" operator="containsText" text="Medio-Alto">
      <formula>NOT(ISERROR(SEARCH("Medio-Alto",I19)))</formula>
    </cfRule>
    <cfRule type="containsText" dxfId="6466" priority="321" operator="containsText" text="Medio">
      <formula>NOT(ISERROR(SEARCH("Medio",I19)))</formula>
    </cfRule>
    <cfRule type="containsText" dxfId="6465" priority="322" operator="containsText" text="Bajo">
      <formula>NOT(ISERROR(SEARCH("Bajo",I19)))</formula>
    </cfRule>
  </conditionalFormatting>
  <conditionalFormatting sqref="I19:I20">
    <cfRule type="containsText" dxfId="6464" priority="315" operator="containsText" text="Alto">
      <formula>NOT(ISERROR(SEARCH("Alto",I19)))</formula>
    </cfRule>
    <cfRule type="containsText" dxfId="6463" priority="316" operator="containsText" text="Medio-Alto">
      <formula>NOT(ISERROR(SEARCH("Medio-Alto",I19)))</formula>
    </cfRule>
    <cfRule type="containsText" dxfId="6462" priority="317" operator="containsText" text="Medio">
      <formula>NOT(ISERROR(SEARCH("Medio",I19)))</formula>
    </cfRule>
    <cfRule type="containsText" dxfId="6461" priority="318" operator="containsText" text="Bajo">
      <formula>NOT(ISERROR(SEARCH("Bajo",I19)))</formula>
    </cfRule>
  </conditionalFormatting>
  <conditionalFormatting sqref="I19:I20">
    <cfRule type="containsText" dxfId="6460" priority="311" operator="containsText" text="Alto">
      <formula>NOT(ISERROR(SEARCH("Alto",I19)))</formula>
    </cfRule>
    <cfRule type="containsText" dxfId="6459" priority="312" operator="containsText" text="Medio-Alto">
      <formula>NOT(ISERROR(SEARCH("Medio-Alto",I19)))</formula>
    </cfRule>
    <cfRule type="containsText" dxfId="6458" priority="313" operator="containsText" text="Medio">
      <formula>NOT(ISERROR(SEARCH("Medio",I19)))</formula>
    </cfRule>
    <cfRule type="containsText" dxfId="6457" priority="314" operator="containsText" text="Bajo">
      <formula>NOT(ISERROR(SEARCH("Bajo",I19)))</formula>
    </cfRule>
  </conditionalFormatting>
  <conditionalFormatting sqref="I19:I20">
    <cfRule type="containsText" dxfId="6456" priority="307" operator="containsText" text="Alto">
      <formula>NOT(ISERROR(SEARCH("Alto",I19)))</formula>
    </cfRule>
    <cfRule type="containsText" dxfId="6455" priority="308" operator="containsText" text="Medio-Alto">
      <formula>NOT(ISERROR(SEARCH("Medio-Alto",I19)))</formula>
    </cfRule>
    <cfRule type="containsText" dxfId="6454" priority="309" operator="containsText" text="Medio">
      <formula>NOT(ISERROR(SEARCH("Medio",I19)))</formula>
    </cfRule>
    <cfRule type="containsText" dxfId="6453" priority="310" operator="containsText" text="Bajo">
      <formula>NOT(ISERROR(SEARCH("Bajo",I19)))</formula>
    </cfRule>
  </conditionalFormatting>
  <conditionalFormatting sqref="I19:I20">
    <cfRule type="containsText" dxfId="6452" priority="303" operator="containsText" text="Alto">
      <formula>NOT(ISERROR(SEARCH("Alto",I19)))</formula>
    </cfRule>
    <cfRule type="containsText" dxfId="6451" priority="304" operator="containsText" text="Medio-Alto">
      <formula>NOT(ISERROR(SEARCH("Medio-Alto",I19)))</formula>
    </cfRule>
    <cfRule type="containsText" dxfId="6450" priority="305" operator="containsText" text="Medio">
      <formula>NOT(ISERROR(SEARCH("Medio",I19)))</formula>
    </cfRule>
    <cfRule type="containsText" dxfId="6449" priority="306" operator="containsText" text="Bajo">
      <formula>NOT(ISERROR(SEARCH("Bajo",I19)))</formula>
    </cfRule>
  </conditionalFormatting>
  <conditionalFormatting sqref="I19:I20">
    <cfRule type="containsText" dxfId="6448" priority="299" operator="containsText" text="Alto">
      <formula>NOT(ISERROR(SEARCH("Alto",I19)))</formula>
    </cfRule>
    <cfRule type="containsText" dxfId="6447" priority="300" operator="containsText" text="Medio-Alto">
      <formula>NOT(ISERROR(SEARCH("Medio-Alto",I19)))</formula>
    </cfRule>
    <cfRule type="containsText" dxfId="6446" priority="301" operator="containsText" text="Medio">
      <formula>NOT(ISERROR(SEARCH("Medio",I19)))</formula>
    </cfRule>
    <cfRule type="containsText" dxfId="6445" priority="302" operator="containsText" text="Bajo">
      <formula>NOT(ISERROR(SEARCH("Bajo",I19)))</formula>
    </cfRule>
  </conditionalFormatting>
  <conditionalFormatting sqref="I19:I20">
    <cfRule type="containsText" dxfId="6444" priority="295" operator="containsText" text="Alto">
      <formula>NOT(ISERROR(SEARCH("Alto",I19)))</formula>
    </cfRule>
    <cfRule type="containsText" dxfId="6443" priority="296" operator="containsText" text="Medio-Alto">
      <formula>NOT(ISERROR(SEARCH("Medio-Alto",I19)))</formula>
    </cfRule>
    <cfRule type="containsText" dxfId="6442" priority="297" operator="containsText" text="Medio">
      <formula>NOT(ISERROR(SEARCH("Medio",I19)))</formula>
    </cfRule>
    <cfRule type="containsText" dxfId="6441" priority="298" operator="containsText" text="Bajo">
      <formula>NOT(ISERROR(SEARCH("Bajo",I19)))</formula>
    </cfRule>
  </conditionalFormatting>
  <conditionalFormatting sqref="I19:I20">
    <cfRule type="containsText" dxfId="6440" priority="291" operator="containsText" text="Alto">
      <formula>NOT(ISERROR(SEARCH("Alto",I19)))</formula>
    </cfRule>
    <cfRule type="containsText" dxfId="6439" priority="292" operator="containsText" text="Medio-Alto">
      <formula>NOT(ISERROR(SEARCH("Medio-Alto",I19)))</formula>
    </cfRule>
    <cfRule type="containsText" dxfId="6438" priority="293" operator="containsText" text="Medio">
      <formula>NOT(ISERROR(SEARCH("Medio",I19)))</formula>
    </cfRule>
    <cfRule type="containsText" dxfId="6437" priority="294" operator="containsText" text="Bajo">
      <formula>NOT(ISERROR(SEARCH("Bajo",I19)))</formula>
    </cfRule>
  </conditionalFormatting>
  <conditionalFormatting sqref="I19:I20">
    <cfRule type="containsText" dxfId="6436" priority="287" operator="containsText" text="Alto">
      <formula>NOT(ISERROR(SEARCH("Alto",I19)))</formula>
    </cfRule>
    <cfRule type="containsText" dxfId="6435" priority="288" operator="containsText" text="Medio-Alto">
      <formula>NOT(ISERROR(SEARCH("Medio-Alto",I19)))</formula>
    </cfRule>
    <cfRule type="containsText" dxfId="6434" priority="289" operator="containsText" text="Medio">
      <formula>NOT(ISERROR(SEARCH("Medio",I19)))</formula>
    </cfRule>
    <cfRule type="containsText" dxfId="6433" priority="290" operator="containsText" text="Bajo">
      <formula>NOT(ISERROR(SEARCH("Bajo",I19)))</formula>
    </cfRule>
  </conditionalFormatting>
  <conditionalFormatting sqref="I19:I20">
    <cfRule type="containsText" dxfId="6432" priority="283" operator="containsText" text="Alto">
      <formula>NOT(ISERROR(SEARCH("Alto",I19)))</formula>
    </cfRule>
    <cfRule type="containsText" dxfId="6431" priority="284" operator="containsText" text="Medio-Alto">
      <formula>NOT(ISERROR(SEARCH("Medio-Alto",I19)))</formula>
    </cfRule>
    <cfRule type="containsText" dxfId="6430" priority="285" operator="containsText" text="Medio">
      <formula>NOT(ISERROR(SEARCH("Medio",I19)))</formula>
    </cfRule>
    <cfRule type="containsText" dxfId="6429" priority="286" operator="containsText" text="Bajo">
      <formula>NOT(ISERROR(SEARCH("Bajo",I19)))</formula>
    </cfRule>
  </conditionalFormatting>
  <conditionalFormatting sqref="I19:I20">
    <cfRule type="containsText" dxfId="6428" priority="279" operator="containsText" text="Alto">
      <formula>NOT(ISERROR(SEARCH("Alto",I19)))</formula>
    </cfRule>
    <cfRule type="containsText" dxfId="6427" priority="280" operator="containsText" text="Medio-Alto">
      <formula>NOT(ISERROR(SEARCH("Medio-Alto",I19)))</formula>
    </cfRule>
    <cfRule type="containsText" dxfId="6426" priority="281" operator="containsText" text="Medio">
      <formula>NOT(ISERROR(SEARCH("Medio",I19)))</formula>
    </cfRule>
    <cfRule type="containsText" dxfId="6425" priority="282" operator="containsText" text="Bajo">
      <formula>NOT(ISERROR(SEARCH("Bajo",I19)))</formula>
    </cfRule>
  </conditionalFormatting>
  <conditionalFormatting sqref="I19:I20">
    <cfRule type="containsText" dxfId="6424" priority="275" operator="containsText" text="Alto">
      <formula>NOT(ISERROR(SEARCH("Alto",I19)))</formula>
    </cfRule>
    <cfRule type="containsText" dxfId="6423" priority="276" operator="containsText" text="Medio-Alto">
      <formula>NOT(ISERROR(SEARCH("Medio-Alto",I19)))</formula>
    </cfRule>
    <cfRule type="containsText" dxfId="6422" priority="277" operator="containsText" text="Medio">
      <formula>NOT(ISERROR(SEARCH("Medio",I19)))</formula>
    </cfRule>
    <cfRule type="containsText" dxfId="6421" priority="278" operator="containsText" text="Bajo">
      <formula>NOT(ISERROR(SEARCH("Bajo",I19)))</formula>
    </cfRule>
  </conditionalFormatting>
  <conditionalFormatting sqref="I19:I20">
    <cfRule type="containsText" dxfId="6420" priority="271" operator="containsText" text="Alto">
      <formula>NOT(ISERROR(SEARCH("Alto",I19)))</formula>
    </cfRule>
    <cfRule type="containsText" dxfId="6419" priority="272" operator="containsText" text="Medio-Alto">
      <formula>NOT(ISERROR(SEARCH("Medio-Alto",I19)))</formula>
    </cfRule>
    <cfRule type="containsText" dxfId="6418" priority="273" operator="containsText" text="Medio">
      <formula>NOT(ISERROR(SEARCH("Medio",I19)))</formula>
    </cfRule>
    <cfRule type="containsText" dxfId="6417" priority="274" operator="containsText" text="Bajo">
      <formula>NOT(ISERROR(SEARCH("Bajo",I19)))</formula>
    </cfRule>
  </conditionalFormatting>
  <conditionalFormatting sqref="I19:I20">
    <cfRule type="containsText" dxfId="6416" priority="267" operator="containsText" text="Alto">
      <formula>NOT(ISERROR(SEARCH("Alto",I19)))</formula>
    </cfRule>
    <cfRule type="containsText" dxfId="6415" priority="268" operator="containsText" text="Medio-Alto">
      <formula>NOT(ISERROR(SEARCH("Medio-Alto",I19)))</formula>
    </cfRule>
    <cfRule type="containsText" dxfId="6414" priority="269" operator="containsText" text="Medio">
      <formula>NOT(ISERROR(SEARCH("Medio",I19)))</formula>
    </cfRule>
    <cfRule type="containsText" dxfId="6413" priority="270" operator="containsText" text="Bajo">
      <formula>NOT(ISERROR(SEARCH("Bajo",I19)))</formula>
    </cfRule>
  </conditionalFormatting>
  <conditionalFormatting sqref="I19:I20">
    <cfRule type="containsText" dxfId="6412" priority="263" operator="containsText" text="Alto">
      <formula>NOT(ISERROR(SEARCH("Alto",I19)))</formula>
    </cfRule>
    <cfRule type="containsText" dxfId="6411" priority="264" operator="containsText" text="Medio-Alto">
      <formula>NOT(ISERROR(SEARCH("Medio-Alto",I19)))</formula>
    </cfRule>
    <cfRule type="containsText" dxfId="6410" priority="265" operator="containsText" text="Medio">
      <formula>NOT(ISERROR(SEARCH("Medio",I19)))</formula>
    </cfRule>
    <cfRule type="containsText" dxfId="6409" priority="266" operator="containsText" text="Bajo">
      <formula>NOT(ISERROR(SEARCH("Bajo",I19)))</formula>
    </cfRule>
  </conditionalFormatting>
  <conditionalFormatting sqref="I19:I20">
    <cfRule type="containsText" dxfId="6408" priority="259" operator="containsText" text="Alto">
      <formula>NOT(ISERROR(SEARCH("Alto",I19)))</formula>
    </cfRule>
    <cfRule type="containsText" dxfId="6407" priority="260" operator="containsText" text="Medio-Alto">
      <formula>NOT(ISERROR(SEARCH("Medio-Alto",I19)))</formula>
    </cfRule>
    <cfRule type="containsText" dxfId="6406" priority="261" operator="containsText" text="Medio">
      <formula>NOT(ISERROR(SEARCH("Medio",I19)))</formula>
    </cfRule>
    <cfRule type="containsText" dxfId="6405" priority="262" operator="containsText" text="Bajo">
      <formula>NOT(ISERROR(SEARCH("Bajo",I19)))</formula>
    </cfRule>
  </conditionalFormatting>
  <conditionalFormatting sqref="I19:I20">
    <cfRule type="containsText" dxfId="6404" priority="255" operator="containsText" text="Alto">
      <formula>NOT(ISERROR(SEARCH("Alto",I19)))</formula>
    </cfRule>
    <cfRule type="containsText" dxfId="6403" priority="256" operator="containsText" text="Medio-Alto">
      <formula>NOT(ISERROR(SEARCH("Medio-Alto",I19)))</formula>
    </cfRule>
    <cfRule type="containsText" dxfId="6402" priority="257" operator="containsText" text="Medio">
      <formula>NOT(ISERROR(SEARCH("Medio",I19)))</formula>
    </cfRule>
    <cfRule type="containsText" dxfId="6401" priority="258" operator="containsText" text="Bajo">
      <formula>NOT(ISERROR(SEARCH("Bajo",I19)))</formula>
    </cfRule>
  </conditionalFormatting>
  <conditionalFormatting sqref="I19:I20">
    <cfRule type="containsText" dxfId="6400" priority="251" operator="containsText" text="Alto">
      <formula>NOT(ISERROR(SEARCH("Alto",I19)))</formula>
    </cfRule>
    <cfRule type="containsText" dxfId="6399" priority="252" operator="containsText" text="Medio-Alto">
      <formula>NOT(ISERROR(SEARCH("Medio-Alto",I19)))</formula>
    </cfRule>
    <cfRule type="containsText" dxfId="6398" priority="253" operator="containsText" text="Medio">
      <formula>NOT(ISERROR(SEARCH("Medio",I19)))</formula>
    </cfRule>
    <cfRule type="containsText" dxfId="6397" priority="254" operator="containsText" text="Bajo">
      <formula>NOT(ISERROR(SEARCH("Bajo",I19)))</formula>
    </cfRule>
  </conditionalFormatting>
  <conditionalFormatting sqref="I19:I20">
    <cfRule type="containsText" dxfId="6396" priority="247" operator="containsText" text="Alto">
      <formula>NOT(ISERROR(SEARCH("Alto",I19)))</formula>
    </cfRule>
    <cfRule type="containsText" dxfId="6395" priority="248" operator="containsText" text="Medio-Alto">
      <formula>NOT(ISERROR(SEARCH("Medio-Alto",I19)))</formula>
    </cfRule>
    <cfRule type="containsText" dxfId="6394" priority="249" operator="containsText" text="Medio">
      <formula>NOT(ISERROR(SEARCH("Medio",I19)))</formula>
    </cfRule>
    <cfRule type="containsText" dxfId="6393" priority="250" operator="containsText" text="Bajo">
      <formula>NOT(ISERROR(SEARCH("Bajo",I19)))</formula>
    </cfRule>
  </conditionalFormatting>
  <conditionalFormatting sqref="I21">
    <cfRule type="containsText" dxfId="6392" priority="243" operator="containsText" text="Alto">
      <formula>NOT(ISERROR(SEARCH("Alto",I21)))</formula>
    </cfRule>
    <cfRule type="containsText" dxfId="6391" priority="244" operator="containsText" text="Medio-Alto">
      <formula>NOT(ISERROR(SEARCH("Medio-Alto",I21)))</formula>
    </cfRule>
    <cfRule type="containsText" dxfId="6390" priority="245" operator="containsText" text="Medio">
      <formula>NOT(ISERROR(SEARCH("Medio",I21)))</formula>
    </cfRule>
    <cfRule type="containsText" dxfId="6389" priority="246" operator="containsText" text="Bajo">
      <formula>NOT(ISERROR(SEARCH("Bajo",I21)))</formula>
    </cfRule>
  </conditionalFormatting>
  <conditionalFormatting sqref="I21">
    <cfRule type="containsText" dxfId="6388" priority="239" operator="containsText" text="Alto">
      <formula>NOT(ISERROR(SEARCH("Alto",I21)))</formula>
    </cfRule>
    <cfRule type="containsText" dxfId="6387" priority="240" operator="containsText" text="Medio-Alto">
      <formula>NOT(ISERROR(SEARCH("Medio-Alto",I21)))</formula>
    </cfRule>
    <cfRule type="containsText" dxfId="6386" priority="241" operator="containsText" text="Medio">
      <formula>NOT(ISERROR(SEARCH("Medio",I21)))</formula>
    </cfRule>
    <cfRule type="containsText" dxfId="6385" priority="242" operator="containsText" text="Bajo">
      <formula>NOT(ISERROR(SEARCH("Bajo",I21)))</formula>
    </cfRule>
  </conditionalFormatting>
  <conditionalFormatting sqref="I21">
    <cfRule type="containsText" dxfId="6384" priority="235" operator="containsText" text="Alto">
      <formula>NOT(ISERROR(SEARCH("Alto",I21)))</formula>
    </cfRule>
    <cfRule type="containsText" dxfId="6383" priority="236" operator="containsText" text="Medio-Alto">
      <formula>NOT(ISERROR(SEARCH("Medio-Alto",I21)))</formula>
    </cfRule>
    <cfRule type="containsText" dxfId="6382" priority="237" operator="containsText" text="Medio">
      <formula>NOT(ISERROR(SEARCH("Medio",I21)))</formula>
    </cfRule>
    <cfRule type="containsText" dxfId="6381" priority="238" operator="containsText" text="Bajo">
      <formula>NOT(ISERROR(SEARCH("Bajo",I21)))</formula>
    </cfRule>
  </conditionalFormatting>
  <conditionalFormatting sqref="I21">
    <cfRule type="containsText" dxfId="6380" priority="231" operator="containsText" text="Alto">
      <formula>NOT(ISERROR(SEARCH("Alto",I21)))</formula>
    </cfRule>
    <cfRule type="containsText" dxfId="6379" priority="232" operator="containsText" text="Medio-Alto">
      <formula>NOT(ISERROR(SEARCH("Medio-Alto",I21)))</formula>
    </cfRule>
    <cfRule type="containsText" dxfId="6378" priority="233" operator="containsText" text="Medio">
      <formula>NOT(ISERROR(SEARCH("Medio",I21)))</formula>
    </cfRule>
    <cfRule type="containsText" dxfId="6377" priority="234" operator="containsText" text="Bajo">
      <formula>NOT(ISERROR(SEARCH("Bajo",I21)))</formula>
    </cfRule>
  </conditionalFormatting>
  <conditionalFormatting sqref="I21">
    <cfRule type="containsText" dxfId="6376" priority="227" operator="containsText" text="Alto">
      <formula>NOT(ISERROR(SEARCH("Alto",I21)))</formula>
    </cfRule>
    <cfRule type="containsText" dxfId="6375" priority="228" operator="containsText" text="Medio-Alto">
      <formula>NOT(ISERROR(SEARCH("Medio-Alto",I21)))</formula>
    </cfRule>
    <cfRule type="containsText" dxfId="6374" priority="229" operator="containsText" text="Medio">
      <formula>NOT(ISERROR(SEARCH("Medio",I21)))</formula>
    </cfRule>
    <cfRule type="containsText" dxfId="6373" priority="230" operator="containsText" text="Bajo">
      <formula>NOT(ISERROR(SEARCH("Bajo",I21)))</formula>
    </cfRule>
  </conditionalFormatting>
  <conditionalFormatting sqref="I21">
    <cfRule type="containsText" dxfId="6372" priority="223" operator="containsText" text="Alto">
      <formula>NOT(ISERROR(SEARCH("Alto",I21)))</formula>
    </cfRule>
    <cfRule type="containsText" dxfId="6371" priority="224" operator="containsText" text="Medio-Alto">
      <formula>NOT(ISERROR(SEARCH("Medio-Alto",I21)))</formula>
    </cfRule>
    <cfRule type="containsText" dxfId="6370" priority="225" operator="containsText" text="Medio">
      <formula>NOT(ISERROR(SEARCH("Medio",I21)))</formula>
    </cfRule>
    <cfRule type="containsText" dxfId="6369" priority="226" operator="containsText" text="Bajo">
      <formula>NOT(ISERROR(SEARCH("Bajo",I21)))</formula>
    </cfRule>
  </conditionalFormatting>
  <conditionalFormatting sqref="I21">
    <cfRule type="containsText" dxfId="6368" priority="219" operator="containsText" text="Alto">
      <formula>NOT(ISERROR(SEARCH("Alto",I21)))</formula>
    </cfRule>
    <cfRule type="containsText" dxfId="6367" priority="220" operator="containsText" text="Medio-Alto">
      <formula>NOT(ISERROR(SEARCH("Medio-Alto",I21)))</formula>
    </cfRule>
    <cfRule type="containsText" dxfId="6366" priority="221" operator="containsText" text="Medio">
      <formula>NOT(ISERROR(SEARCH("Medio",I21)))</formula>
    </cfRule>
    <cfRule type="containsText" dxfId="6365" priority="222" operator="containsText" text="Bajo">
      <formula>NOT(ISERROR(SEARCH("Bajo",I21)))</formula>
    </cfRule>
  </conditionalFormatting>
  <conditionalFormatting sqref="I21">
    <cfRule type="containsText" dxfId="6364" priority="215" operator="containsText" text="Alto">
      <formula>NOT(ISERROR(SEARCH("Alto",I21)))</formula>
    </cfRule>
    <cfRule type="containsText" dxfId="6363" priority="216" operator="containsText" text="Medio-Alto">
      <formula>NOT(ISERROR(SEARCH("Medio-Alto",I21)))</formula>
    </cfRule>
    <cfRule type="containsText" dxfId="6362" priority="217" operator="containsText" text="Medio">
      <formula>NOT(ISERROR(SEARCH("Medio",I21)))</formula>
    </cfRule>
    <cfRule type="containsText" dxfId="6361" priority="218" operator="containsText" text="Bajo">
      <formula>NOT(ISERROR(SEARCH("Bajo",I21)))</formula>
    </cfRule>
  </conditionalFormatting>
  <conditionalFormatting sqref="I21">
    <cfRule type="containsText" dxfId="6360" priority="211" operator="containsText" text="Alto">
      <formula>NOT(ISERROR(SEARCH("Alto",I21)))</formula>
    </cfRule>
    <cfRule type="containsText" dxfId="6359" priority="212" operator="containsText" text="Medio-Alto">
      <formula>NOT(ISERROR(SEARCH("Medio-Alto",I21)))</formula>
    </cfRule>
    <cfRule type="containsText" dxfId="6358" priority="213" operator="containsText" text="Medio">
      <formula>NOT(ISERROR(SEARCH("Medio",I21)))</formula>
    </cfRule>
    <cfRule type="containsText" dxfId="6357" priority="214" operator="containsText" text="Bajo">
      <formula>NOT(ISERROR(SEARCH("Bajo",I21)))</formula>
    </cfRule>
  </conditionalFormatting>
  <conditionalFormatting sqref="I21">
    <cfRule type="containsText" dxfId="6356" priority="207" operator="containsText" text="Alto">
      <formula>NOT(ISERROR(SEARCH("Alto",I21)))</formula>
    </cfRule>
    <cfRule type="containsText" dxfId="6355" priority="208" operator="containsText" text="Medio-Alto">
      <formula>NOT(ISERROR(SEARCH("Medio-Alto",I21)))</formula>
    </cfRule>
    <cfRule type="containsText" dxfId="6354" priority="209" operator="containsText" text="Medio">
      <formula>NOT(ISERROR(SEARCH("Medio",I21)))</formula>
    </cfRule>
    <cfRule type="containsText" dxfId="6353" priority="210" operator="containsText" text="Bajo">
      <formula>NOT(ISERROR(SEARCH("Bajo",I21)))</formula>
    </cfRule>
  </conditionalFormatting>
  <conditionalFormatting sqref="I21">
    <cfRule type="containsText" dxfId="6352" priority="203" operator="containsText" text="Alto">
      <formula>NOT(ISERROR(SEARCH("Alto",I21)))</formula>
    </cfRule>
    <cfRule type="containsText" dxfId="6351" priority="204" operator="containsText" text="Medio-Alto">
      <formula>NOT(ISERROR(SEARCH("Medio-Alto",I21)))</formula>
    </cfRule>
    <cfRule type="containsText" dxfId="6350" priority="205" operator="containsText" text="Medio">
      <formula>NOT(ISERROR(SEARCH("Medio",I21)))</formula>
    </cfRule>
    <cfRule type="containsText" dxfId="6349" priority="206" operator="containsText" text="Bajo">
      <formula>NOT(ISERROR(SEARCH("Bajo",I21)))</formula>
    </cfRule>
  </conditionalFormatting>
  <conditionalFormatting sqref="I21">
    <cfRule type="containsText" dxfId="6348" priority="199" operator="containsText" text="Alto">
      <formula>NOT(ISERROR(SEARCH("Alto",I21)))</formula>
    </cfRule>
    <cfRule type="containsText" dxfId="6347" priority="200" operator="containsText" text="Medio-Alto">
      <formula>NOT(ISERROR(SEARCH("Medio-Alto",I21)))</formula>
    </cfRule>
    <cfRule type="containsText" dxfId="6346" priority="201" operator="containsText" text="Medio">
      <formula>NOT(ISERROR(SEARCH("Medio",I21)))</formula>
    </cfRule>
    <cfRule type="containsText" dxfId="6345" priority="202" operator="containsText" text="Bajo">
      <formula>NOT(ISERROR(SEARCH("Bajo",I21)))</formula>
    </cfRule>
  </conditionalFormatting>
  <conditionalFormatting sqref="I21">
    <cfRule type="containsText" dxfId="6344" priority="195" operator="containsText" text="Alto">
      <formula>NOT(ISERROR(SEARCH("Alto",I21)))</formula>
    </cfRule>
    <cfRule type="containsText" dxfId="6343" priority="196" operator="containsText" text="Medio-Alto">
      <formula>NOT(ISERROR(SEARCH("Medio-Alto",I21)))</formula>
    </cfRule>
    <cfRule type="containsText" dxfId="6342" priority="197" operator="containsText" text="Medio">
      <formula>NOT(ISERROR(SEARCH("Medio",I21)))</formula>
    </cfRule>
    <cfRule type="containsText" dxfId="6341" priority="198" operator="containsText" text="Bajo">
      <formula>NOT(ISERROR(SEARCH("Bajo",I21)))</formula>
    </cfRule>
  </conditionalFormatting>
  <conditionalFormatting sqref="I21">
    <cfRule type="containsText" dxfId="6340" priority="191" operator="containsText" text="Alto">
      <formula>NOT(ISERROR(SEARCH("Alto",I21)))</formula>
    </cfRule>
    <cfRule type="containsText" dxfId="6339" priority="192" operator="containsText" text="Medio-Alto">
      <formula>NOT(ISERROR(SEARCH("Medio-Alto",I21)))</formula>
    </cfRule>
    <cfRule type="containsText" dxfId="6338" priority="193" operator="containsText" text="Medio">
      <formula>NOT(ISERROR(SEARCH("Medio",I21)))</formula>
    </cfRule>
    <cfRule type="containsText" dxfId="6337" priority="194" operator="containsText" text="Bajo">
      <formula>NOT(ISERROR(SEARCH("Bajo",I21)))</formula>
    </cfRule>
  </conditionalFormatting>
  <conditionalFormatting sqref="I21">
    <cfRule type="containsText" dxfId="6336" priority="187" operator="containsText" text="Alto">
      <formula>NOT(ISERROR(SEARCH("Alto",I21)))</formula>
    </cfRule>
    <cfRule type="containsText" dxfId="6335" priority="188" operator="containsText" text="Medio-Alto">
      <formula>NOT(ISERROR(SEARCH("Medio-Alto",I21)))</formula>
    </cfRule>
    <cfRule type="containsText" dxfId="6334" priority="189" operator="containsText" text="Medio">
      <formula>NOT(ISERROR(SEARCH("Medio",I21)))</formula>
    </cfRule>
    <cfRule type="containsText" dxfId="6333" priority="190" operator="containsText" text="Bajo">
      <formula>NOT(ISERROR(SEARCH("Bajo",I21)))</formula>
    </cfRule>
  </conditionalFormatting>
  <conditionalFormatting sqref="I21">
    <cfRule type="containsText" dxfId="6332" priority="183" operator="containsText" text="Alto">
      <formula>NOT(ISERROR(SEARCH("Alto",I21)))</formula>
    </cfRule>
    <cfRule type="containsText" dxfId="6331" priority="184" operator="containsText" text="Medio-Alto">
      <formula>NOT(ISERROR(SEARCH("Medio-Alto",I21)))</formula>
    </cfRule>
    <cfRule type="containsText" dxfId="6330" priority="185" operator="containsText" text="Medio">
      <formula>NOT(ISERROR(SEARCH("Medio",I21)))</formula>
    </cfRule>
    <cfRule type="containsText" dxfId="6329" priority="186" operator="containsText" text="Bajo">
      <formula>NOT(ISERROR(SEARCH("Bajo",I21)))</formula>
    </cfRule>
  </conditionalFormatting>
  <conditionalFormatting sqref="I21">
    <cfRule type="containsText" dxfId="6328" priority="179" operator="containsText" text="Alto">
      <formula>NOT(ISERROR(SEARCH("Alto",I21)))</formula>
    </cfRule>
    <cfRule type="containsText" dxfId="6327" priority="180" operator="containsText" text="Medio-Alto">
      <formula>NOT(ISERROR(SEARCH("Medio-Alto",I21)))</formula>
    </cfRule>
    <cfRule type="containsText" dxfId="6326" priority="181" operator="containsText" text="Medio">
      <formula>NOT(ISERROR(SEARCH("Medio",I21)))</formula>
    </cfRule>
    <cfRule type="containsText" dxfId="6325" priority="182" operator="containsText" text="Bajo">
      <formula>NOT(ISERROR(SEARCH("Bajo",I21)))</formula>
    </cfRule>
  </conditionalFormatting>
  <conditionalFormatting sqref="I21">
    <cfRule type="containsText" dxfId="6324" priority="175" operator="containsText" text="Alto">
      <formula>NOT(ISERROR(SEARCH("Alto",I21)))</formula>
    </cfRule>
    <cfRule type="containsText" dxfId="6323" priority="176" operator="containsText" text="Medio-Alto">
      <formula>NOT(ISERROR(SEARCH("Medio-Alto",I21)))</formula>
    </cfRule>
    <cfRule type="containsText" dxfId="6322" priority="177" operator="containsText" text="Medio">
      <formula>NOT(ISERROR(SEARCH("Medio",I21)))</formula>
    </cfRule>
    <cfRule type="containsText" dxfId="6321" priority="178" operator="containsText" text="Bajo">
      <formula>NOT(ISERROR(SEARCH("Bajo",I21)))</formula>
    </cfRule>
  </conditionalFormatting>
  <conditionalFormatting sqref="I21">
    <cfRule type="containsText" dxfId="6320" priority="171" operator="containsText" text="Alto">
      <formula>NOT(ISERROR(SEARCH("Alto",I21)))</formula>
    </cfRule>
    <cfRule type="containsText" dxfId="6319" priority="172" operator="containsText" text="Medio-Alto">
      <formula>NOT(ISERROR(SEARCH("Medio-Alto",I21)))</formula>
    </cfRule>
    <cfRule type="containsText" dxfId="6318" priority="173" operator="containsText" text="Medio">
      <formula>NOT(ISERROR(SEARCH("Medio",I21)))</formula>
    </cfRule>
    <cfRule type="containsText" dxfId="6317" priority="174" operator="containsText" text="Bajo">
      <formula>NOT(ISERROR(SEARCH("Bajo",I21)))</formula>
    </cfRule>
  </conditionalFormatting>
  <conditionalFormatting sqref="I21">
    <cfRule type="containsText" dxfId="6316" priority="167" operator="containsText" text="Alto">
      <formula>NOT(ISERROR(SEARCH("Alto",I21)))</formula>
    </cfRule>
    <cfRule type="containsText" dxfId="6315" priority="168" operator="containsText" text="Medio-Alto">
      <formula>NOT(ISERROR(SEARCH("Medio-Alto",I21)))</formula>
    </cfRule>
    <cfRule type="containsText" dxfId="6314" priority="169" operator="containsText" text="Medio">
      <formula>NOT(ISERROR(SEARCH("Medio",I21)))</formula>
    </cfRule>
    <cfRule type="containsText" dxfId="6313" priority="170" operator="containsText" text="Bajo">
      <formula>NOT(ISERROR(SEARCH("Bajo",I21)))</formula>
    </cfRule>
  </conditionalFormatting>
  <conditionalFormatting sqref="I21">
    <cfRule type="containsText" dxfId="6312" priority="163" operator="containsText" text="Alto">
      <formula>NOT(ISERROR(SEARCH("Alto",I21)))</formula>
    </cfRule>
    <cfRule type="containsText" dxfId="6311" priority="164" operator="containsText" text="Medio-Alto">
      <formula>NOT(ISERROR(SEARCH("Medio-Alto",I21)))</formula>
    </cfRule>
    <cfRule type="containsText" dxfId="6310" priority="165" operator="containsText" text="Medio">
      <formula>NOT(ISERROR(SEARCH("Medio",I21)))</formula>
    </cfRule>
    <cfRule type="containsText" dxfId="6309" priority="166" operator="containsText" text="Bajo">
      <formula>NOT(ISERROR(SEARCH("Bajo",I21)))</formula>
    </cfRule>
  </conditionalFormatting>
  <conditionalFormatting sqref="I21">
    <cfRule type="containsText" dxfId="6308" priority="159" operator="containsText" text="Alto">
      <formula>NOT(ISERROR(SEARCH("Alto",I21)))</formula>
    </cfRule>
    <cfRule type="containsText" dxfId="6307" priority="160" operator="containsText" text="Medio-Alto">
      <formula>NOT(ISERROR(SEARCH("Medio-Alto",I21)))</formula>
    </cfRule>
    <cfRule type="containsText" dxfId="6306" priority="161" operator="containsText" text="Medio">
      <formula>NOT(ISERROR(SEARCH("Medio",I21)))</formula>
    </cfRule>
    <cfRule type="containsText" dxfId="6305" priority="162" operator="containsText" text="Bajo">
      <formula>NOT(ISERROR(SEARCH("Bajo",I21)))</formula>
    </cfRule>
  </conditionalFormatting>
  <conditionalFormatting sqref="I21">
    <cfRule type="containsText" dxfId="6304" priority="155" operator="containsText" text="Alto">
      <formula>NOT(ISERROR(SEARCH("Alto",I21)))</formula>
    </cfRule>
    <cfRule type="containsText" dxfId="6303" priority="156" operator="containsText" text="Medio-Alto">
      <formula>NOT(ISERROR(SEARCH("Medio-Alto",I21)))</formula>
    </cfRule>
    <cfRule type="containsText" dxfId="6302" priority="157" operator="containsText" text="Medio">
      <formula>NOT(ISERROR(SEARCH("Medio",I21)))</formula>
    </cfRule>
    <cfRule type="containsText" dxfId="6301" priority="158" operator="containsText" text="Bajo">
      <formula>NOT(ISERROR(SEARCH("Bajo",I21)))</formula>
    </cfRule>
  </conditionalFormatting>
  <conditionalFormatting sqref="I21">
    <cfRule type="containsText" dxfId="6300" priority="151" operator="containsText" text="Alto">
      <formula>NOT(ISERROR(SEARCH("Alto",I21)))</formula>
    </cfRule>
    <cfRule type="containsText" dxfId="6299" priority="152" operator="containsText" text="Medio-Alto">
      <formula>NOT(ISERROR(SEARCH("Medio-Alto",I21)))</formula>
    </cfRule>
    <cfRule type="containsText" dxfId="6298" priority="153" operator="containsText" text="Medio">
      <formula>NOT(ISERROR(SEARCH("Medio",I21)))</formula>
    </cfRule>
    <cfRule type="containsText" dxfId="6297" priority="154" operator="containsText" text="Bajo">
      <formula>NOT(ISERROR(SEARCH("Bajo",I21)))</formula>
    </cfRule>
  </conditionalFormatting>
  <conditionalFormatting sqref="I21">
    <cfRule type="containsText" dxfId="6296" priority="147" operator="containsText" text="Alto">
      <formula>NOT(ISERROR(SEARCH("Alto",I21)))</formula>
    </cfRule>
    <cfRule type="containsText" dxfId="6295" priority="148" operator="containsText" text="Medio-Alto">
      <formula>NOT(ISERROR(SEARCH("Medio-Alto",I21)))</formula>
    </cfRule>
    <cfRule type="containsText" dxfId="6294" priority="149" operator="containsText" text="Medio">
      <formula>NOT(ISERROR(SEARCH("Medio",I21)))</formula>
    </cfRule>
    <cfRule type="containsText" dxfId="6293" priority="150" operator="containsText" text="Bajo">
      <formula>NOT(ISERROR(SEARCH("Bajo",I21)))</formula>
    </cfRule>
  </conditionalFormatting>
  <conditionalFormatting sqref="I21">
    <cfRule type="containsText" dxfId="6292" priority="143" operator="containsText" text="Alto">
      <formula>NOT(ISERROR(SEARCH("Alto",I21)))</formula>
    </cfRule>
    <cfRule type="containsText" dxfId="6291" priority="144" operator="containsText" text="Medio-Alto">
      <formula>NOT(ISERROR(SEARCH("Medio-Alto",I21)))</formula>
    </cfRule>
    <cfRule type="containsText" dxfId="6290" priority="145" operator="containsText" text="Medio">
      <formula>NOT(ISERROR(SEARCH("Medio",I21)))</formula>
    </cfRule>
    <cfRule type="containsText" dxfId="6289" priority="146" operator="containsText" text="Bajo">
      <formula>NOT(ISERROR(SEARCH("Bajo",I21)))</formula>
    </cfRule>
  </conditionalFormatting>
  <conditionalFormatting sqref="I21">
    <cfRule type="containsText" dxfId="6288" priority="139" operator="containsText" text="Alto">
      <formula>NOT(ISERROR(SEARCH("Alto",I21)))</formula>
    </cfRule>
    <cfRule type="containsText" dxfId="6287" priority="140" operator="containsText" text="Medio-Alto">
      <formula>NOT(ISERROR(SEARCH("Medio-Alto",I21)))</formula>
    </cfRule>
    <cfRule type="containsText" dxfId="6286" priority="141" operator="containsText" text="Medio">
      <formula>NOT(ISERROR(SEARCH("Medio",I21)))</formula>
    </cfRule>
    <cfRule type="containsText" dxfId="6285" priority="142" operator="containsText" text="Bajo">
      <formula>NOT(ISERROR(SEARCH("Bajo",I21)))</formula>
    </cfRule>
  </conditionalFormatting>
  <conditionalFormatting sqref="I22:I23">
    <cfRule type="containsText" dxfId="6284" priority="135" operator="containsText" text="Alto">
      <formula>NOT(ISERROR(SEARCH("Alto",I22)))</formula>
    </cfRule>
    <cfRule type="containsText" dxfId="6283" priority="136" operator="containsText" text="Medio-Alto">
      <formula>NOT(ISERROR(SEARCH("Medio-Alto",I22)))</formula>
    </cfRule>
    <cfRule type="containsText" dxfId="6282" priority="137" operator="containsText" text="Medio">
      <formula>NOT(ISERROR(SEARCH("Medio",I22)))</formula>
    </cfRule>
    <cfRule type="containsText" dxfId="6281" priority="138" operator="containsText" text="Bajo">
      <formula>NOT(ISERROR(SEARCH("Bajo",I22)))</formula>
    </cfRule>
  </conditionalFormatting>
  <conditionalFormatting sqref="I22:I23">
    <cfRule type="containsText" dxfId="6280" priority="131" operator="containsText" text="Alto">
      <formula>NOT(ISERROR(SEARCH("Alto",I22)))</formula>
    </cfRule>
    <cfRule type="containsText" dxfId="6279" priority="132" operator="containsText" text="Medio-Alto">
      <formula>NOT(ISERROR(SEARCH("Medio-Alto",I22)))</formula>
    </cfRule>
    <cfRule type="containsText" dxfId="6278" priority="133" operator="containsText" text="Medio">
      <formula>NOT(ISERROR(SEARCH("Medio",I22)))</formula>
    </cfRule>
    <cfRule type="containsText" dxfId="6277" priority="134" operator="containsText" text="Bajo">
      <formula>NOT(ISERROR(SEARCH("Bajo",I22)))</formula>
    </cfRule>
  </conditionalFormatting>
  <conditionalFormatting sqref="I22:I23">
    <cfRule type="containsText" dxfId="6276" priority="127" operator="containsText" text="Alto">
      <formula>NOT(ISERROR(SEARCH("Alto",I22)))</formula>
    </cfRule>
    <cfRule type="containsText" dxfId="6275" priority="128" operator="containsText" text="Medio-Alto">
      <formula>NOT(ISERROR(SEARCH("Medio-Alto",I22)))</formula>
    </cfRule>
    <cfRule type="containsText" dxfId="6274" priority="129" operator="containsText" text="Medio">
      <formula>NOT(ISERROR(SEARCH("Medio",I22)))</formula>
    </cfRule>
    <cfRule type="containsText" dxfId="6273" priority="130" operator="containsText" text="Bajo">
      <formula>NOT(ISERROR(SEARCH("Bajo",I22)))</formula>
    </cfRule>
  </conditionalFormatting>
  <conditionalFormatting sqref="I22:I23">
    <cfRule type="containsText" dxfId="6272" priority="123" operator="containsText" text="Alto">
      <formula>NOT(ISERROR(SEARCH("Alto",I22)))</formula>
    </cfRule>
    <cfRule type="containsText" dxfId="6271" priority="124" operator="containsText" text="Medio-Alto">
      <formula>NOT(ISERROR(SEARCH("Medio-Alto",I22)))</formula>
    </cfRule>
    <cfRule type="containsText" dxfId="6270" priority="125" operator="containsText" text="Medio">
      <formula>NOT(ISERROR(SEARCH("Medio",I22)))</formula>
    </cfRule>
    <cfRule type="containsText" dxfId="6269" priority="126" operator="containsText" text="Bajo">
      <formula>NOT(ISERROR(SEARCH("Bajo",I22)))</formula>
    </cfRule>
  </conditionalFormatting>
  <conditionalFormatting sqref="I22:I23">
    <cfRule type="containsText" dxfId="6268" priority="119" operator="containsText" text="Alto">
      <formula>NOT(ISERROR(SEARCH("Alto",I22)))</formula>
    </cfRule>
    <cfRule type="containsText" dxfId="6267" priority="120" operator="containsText" text="Medio-Alto">
      <formula>NOT(ISERROR(SEARCH("Medio-Alto",I22)))</formula>
    </cfRule>
    <cfRule type="containsText" dxfId="6266" priority="121" operator="containsText" text="Medio">
      <formula>NOT(ISERROR(SEARCH("Medio",I22)))</formula>
    </cfRule>
    <cfRule type="containsText" dxfId="6265" priority="122" operator="containsText" text="Bajo">
      <formula>NOT(ISERROR(SEARCH("Bajo",I22)))</formula>
    </cfRule>
  </conditionalFormatting>
  <conditionalFormatting sqref="I22:I23">
    <cfRule type="containsText" dxfId="6264" priority="115" operator="containsText" text="Alto">
      <formula>NOT(ISERROR(SEARCH("Alto",I22)))</formula>
    </cfRule>
    <cfRule type="containsText" dxfId="6263" priority="116" operator="containsText" text="Medio-Alto">
      <formula>NOT(ISERROR(SEARCH("Medio-Alto",I22)))</formula>
    </cfRule>
    <cfRule type="containsText" dxfId="6262" priority="117" operator="containsText" text="Medio">
      <formula>NOT(ISERROR(SEARCH("Medio",I22)))</formula>
    </cfRule>
    <cfRule type="containsText" dxfId="6261" priority="118" operator="containsText" text="Bajo">
      <formula>NOT(ISERROR(SEARCH("Bajo",I22)))</formula>
    </cfRule>
  </conditionalFormatting>
  <conditionalFormatting sqref="I22:I23">
    <cfRule type="containsText" dxfId="6260" priority="111" operator="containsText" text="Alto">
      <formula>NOT(ISERROR(SEARCH("Alto",I22)))</formula>
    </cfRule>
    <cfRule type="containsText" dxfId="6259" priority="112" operator="containsText" text="Medio-Alto">
      <formula>NOT(ISERROR(SEARCH("Medio-Alto",I22)))</formula>
    </cfRule>
    <cfRule type="containsText" dxfId="6258" priority="113" operator="containsText" text="Medio">
      <formula>NOT(ISERROR(SEARCH("Medio",I22)))</formula>
    </cfRule>
    <cfRule type="containsText" dxfId="6257" priority="114" operator="containsText" text="Bajo">
      <formula>NOT(ISERROR(SEARCH("Bajo",I22)))</formula>
    </cfRule>
  </conditionalFormatting>
  <conditionalFormatting sqref="I22:I23">
    <cfRule type="containsText" dxfId="6256" priority="107" operator="containsText" text="Alto">
      <formula>NOT(ISERROR(SEARCH("Alto",I22)))</formula>
    </cfRule>
    <cfRule type="containsText" dxfId="6255" priority="108" operator="containsText" text="Medio-Alto">
      <formula>NOT(ISERROR(SEARCH("Medio-Alto",I22)))</formula>
    </cfRule>
    <cfRule type="containsText" dxfId="6254" priority="109" operator="containsText" text="Medio">
      <formula>NOT(ISERROR(SEARCH("Medio",I22)))</formula>
    </cfRule>
    <cfRule type="containsText" dxfId="6253" priority="110" operator="containsText" text="Bajo">
      <formula>NOT(ISERROR(SEARCH("Bajo",I22)))</formula>
    </cfRule>
  </conditionalFormatting>
  <conditionalFormatting sqref="I22:I23">
    <cfRule type="containsText" dxfId="6252" priority="103" operator="containsText" text="Alto">
      <formula>NOT(ISERROR(SEARCH("Alto",I22)))</formula>
    </cfRule>
    <cfRule type="containsText" dxfId="6251" priority="104" operator="containsText" text="Medio-Alto">
      <formula>NOT(ISERROR(SEARCH("Medio-Alto",I22)))</formula>
    </cfRule>
    <cfRule type="containsText" dxfId="6250" priority="105" operator="containsText" text="Medio">
      <formula>NOT(ISERROR(SEARCH("Medio",I22)))</formula>
    </cfRule>
    <cfRule type="containsText" dxfId="6249" priority="106" operator="containsText" text="Bajo">
      <formula>NOT(ISERROR(SEARCH("Bajo",I22)))</formula>
    </cfRule>
  </conditionalFormatting>
  <conditionalFormatting sqref="I22:I23">
    <cfRule type="containsText" dxfId="6248" priority="99" operator="containsText" text="Alto">
      <formula>NOT(ISERROR(SEARCH("Alto",I22)))</formula>
    </cfRule>
    <cfRule type="containsText" dxfId="6247" priority="100" operator="containsText" text="Medio-Alto">
      <formula>NOT(ISERROR(SEARCH("Medio-Alto",I22)))</formula>
    </cfRule>
    <cfRule type="containsText" dxfId="6246" priority="101" operator="containsText" text="Medio">
      <formula>NOT(ISERROR(SEARCH("Medio",I22)))</formula>
    </cfRule>
    <cfRule type="containsText" dxfId="6245" priority="102" operator="containsText" text="Bajo">
      <formula>NOT(ISERROR(SEARCH("Bajo",I22)))</formula>
    </cfRule>
  </conditionalFormatting>
  <conditionalFormatting sqref="I22:I23">
    <cfRule type="containsText" dxfId="6244" priority="95" operator="containsText" text="Alto">
      <formula>NOT(ISERROR(SEARCH("Alto",I22)))</formula>
    </cfRule>
    <cfRule type="containsText" dxfId="6243" priority="96" operator="containsText" text="Medio-Alto">
      <formula>NOT(ISERROR(SEARCH("Medio-Alto",I22)))</formula>
    </cfRule>
    <cfRule type="containsText" dxfId="6242" priority="97" operator="containsText" text="Medio">
      <formula>NOT(ISERROR(SEARCH("Medio",I22)))</formula>
    </cfRule>
    <cfRule type="containsText" dxfId="6241" priority="98" operator="containsText" text="Bajo">
      <formula>NOT(ISERROR(SEARCH("Bajo",I22)))</formula>
    </cfRule>
  </conditionalFormatting>
  <conditionalFormatting sqref="I22:I23">
    <cfRule type="containsText" dxfId="6240" priority="91" operator="containsText" text="Alto">
      <formula>NOT(ISERROR(SEARCH("Alto",I22)))</formula>
    </cfRule>
    <cfRule type="containsText" dxfId="6239" priority="92" operator="containsText" text="Medio-Alto">
      <formula>NOT(ISERROR(SEARCH("Medio-Alto",I22)))</formula>
    </cfRule>
    <cfRule type="containsText" dxfId="6238" priority="93" operator="containsText" text="Medio">
      <formula>NOT(ISERROR(SEARCH("Medio",I22)))</formula>
    </cfRule>
    <cfRule type="containsText" dxfId="6237" priority="94" operator="containsText" text="Bajo">
      <formula>NOT(ISERROR(SEARCH("Bajo",I22)))</formula>
    </cfRule>
  </conditionalFormatting>
  <conditionalFormatting sqref="I22:I23">
    <cfRule type="containsText" dxfId="6236" priority="87" operator="containsText" text="Alto">
      <formula>NOT(ISERROR(SEARCH("Alto",I22)))</formula>
    </cfRule>
    <cfRule type="containsText" dxfId="6235" priority="88" operator="containsText" text="Medio-Alto">
      <formula>NOT(ISERROR(SEARCH("Medio-Alto",I22)))</formula>
    </cfRule>
    <cfRule type="containsText" dxfId="6234" priority="89" operator="containsText" text="Medio">
      <formula>NOT(ISERROR(SEARCH("Medio",I22)))</formula>
    </cfRule>
    <cfRule type="containsText" dxfId="6233" priority="90" operator="containsText" text="Bajo">
      <formula>NOT(ISERROR(SEARCH("Bajo",I22)))</formula>
    </cfRule>
  </conditionalFormatting>
  <conditionalFormatting sqref="I22:I23">
    <cfRule type="containsText" dxfId="6232" priority="83" operator="containsText" text="Alto">
      <formula>NOT(ISERROR(SEARCH("Alto",I22)))</formula>
    </cfRule>
    <cfRule type="containsText" dxfId="6231" priority="84" operator="containsText" text="Medio-Alto">
      <formula>NOT(ISERROR(SEARCH("Medio-Alto",I22)))</formula>
    </cfRule>
    <cfRule type="containsText" dxfId="6230" priority="85" operator="containsText" text="Medio">
      <formula>NOT(ISERROR(SEARCH("Medio",I22)))</formula>
    </cfRule>
    <cfRule type="containsText" dxfId="6229" priority="86" operator="containsText" text="Bajo">
      <formula>NOT(ISERROR(SEARCH("Bajo",I22)))</formula>
    </cfRule>
  </conditionalFormatting>
  <conditionalFormatting sqref="I22:I23">
    <cfRule type="containsText" dxfId="6228" priority="79" operator="containsText" text="Alto">
      <formula>NOT(ISERROR(SEARCH("Alto",I22)))</formula>
    </cfRule>
    <cfRule type="containsText" dxfId="6227" priority="80" operator="containsText" text="Medio-Alto">
      <formula>NOT(ISERROR(SEARCH("Medio-Alto",I22)))</formula>
    </cfRule>
    <cfRule type="containsText" dxfId="6226" priority="81" operator="containsText" text="Medio">
      <formula>NOT(ISERROR(SEARCH("Medio",I22)))</formula>
    </cfRule>
    <cfRule type="containsText" dxfId="6225" priority="82" operator="containsText" text="Bajo">
      <formula>NOT(ISERROR(SEARCH("Bajo",I22)))</formula>
    </cfRule>
  </conditionalFormatting>
  <conditionalFormatting sqref="I22:I23">
    <cfRule type="containsText" dxfId="6224" priority="75" operator="containsText" text="Alto">
      <formula>NOT(ISERROR(SEARCH("Alto",I22)))</formula>
    </cfRule>
    <cfRule type="containsText" dxfId="6223" priority="76" operator="containsText" text="Medio-Alto">
      <formula>NOT(ISERROR(SEARCH("Medio-Alto",I22)))</formula>
    </cfRule>
    <cfRule type="containsText" dxfId="6222" priority="77" operator="containsText" text="Medio">
      <formula>NOT(ISERROR(SEARCH("Medio",I22)))</formula>
    </cfRule>
    <cfRule type="containsText" dxfId="6221" priority="78" operator="containsText" text="Bajo">
      <formula>NOT(ISERROR(SEARCH("Bajo",I22)))</formula>
    </cfRule>
  </conditionalFormatting>
  <conditionalFormatting sqref="I22:I23">
    <cfRule type="containsText" dxfId="6220" priority="71" operator="containsText" text="Alto">
      <formula>NOT(ISERROR(SEARCH("Alto",I22)))</formula>
    </cfRule>
    <cfRule type="containsText" dxfId="6219" priority="72" operator="containsText" text="Medio-Alto">
      <formula>NOT(ISERROR(SEARCH("Medio-Alto",I22)))</formula>
    </cfRule>
    <cfRule type="containsText" dxfId="6218" priority="73" operator="containsText" text="Medio">
      <formula>NOT(ISERROR(SEARCH("Medio",I22)))</formula>
    </cfRule>
    <cfRule type="containsText" dxfId="6217" priority="74" operator="containsText" text="Bajo">
      <formula>NOT(ISERROR(SEARCH("Bajo",I22)))</formula>
    </cfRule>
  </conditionalFormatting>
  <conditionalFormatting sqref="I22:I23">
    <cfRule type="containsText" dxfId="6216" priority="67" operator="containsText" text="Alto">
      <formula>NOT(ISERROR(SEARCH("Alto",I22)))</formula>
    </cfRule>
    <cfRule type="containsText" dxfId="6215" priority="68" operator="containsText" text="Medio-Alto">
      <formula>NOT(ISERROR(SEARCH("Medio-Alto",I22)))</formula>
    </cfRule>
    <cfRule type="containsText" dxfId="6214" priority="69" operator="containsText" text="Medio">
      <formula>NOT(ISERROR(SEARCH("Medio",I22)))</formula>
    </cfRule>
    <cfRule type="containsText" dxfId="6213" priority="70" operator="containsText" text="Bajo">
      <formula>NOT(ISERROR(SEARCH("Bajo",I22)))</formula>
    </cfRule>
  </conditionalFormatting>
  <conditionalFormatting sqref="I22:I23">
    <cfRule type="containsText" dxfId="6212" priority="63" operator="containsText" text="Alto">
      <formula>NOT(ISERROR(SEARCH("Alto",I22)))</formula>
    </cfRule>
    <cfRule type="containsText" dxfId="6211" priority="64" operator="containsText" text="Medio-Alto">
      <formula>NOT(ISERROR(SEARCH("Medio-Alto",I22)))</formula>
    </cfRule>
    <cfRule type="containsText" dxfId="6210" priority="65" operator="containsText" text="Medio">
      <formula>NOT(ISERROR(SEARCH("Medio",I22)))</formula>
    </cfRule>
    <cfRule type="containsText" dxfId="6209" priority="66" operator="containsText" text="Bajo">
      <formula>NOT(ISERROR(SEARCH("Bajo",I22)))</formula>
    </cfRule>
  </conditionalFormatting>
  <conditionalFormatting sqref="I22:I23">
    <cfRule type="containsText" dxfId="6208" priority="59" operator="containsText" text="Alto">
      <formula>NOT(ISERROR(SEARCH("Alto",I22)))</formula>
    </cfRule>
    <cfRule type="containsText" dxfId="6207" priority="60" operator="containsText" text="Medio-Alto">
      <formula>NOT(ISERROR(SEARCH("Medio-Alto",I22)))</formula>
    </cfRule>
    <cfRule type="containsText" dxfId="6206" priority="61" operator="containsText" text="Medio">
      <formula>NOT(ISERROR(SEARCH("Medio",I22)))</formula>
    </cfRule>
    <cfRule type="containsText" dxfId="6205" priority="62" operator="containsText" text="Bajo">
      <formula>NOT(ISERROR(SEARCH("Bajo",I22)))</formula>
    </cfRule>
  </conditionalFormatting>
  <conditionalFormatting sqref="I22:I23">
    <cfRule type="containsText" dxfId="6204" priority="55" operator="containsText" text="Alto">
      <formula>NOT(ISERROR(SEARCH("Alto",I22)))</formula>
    </cfRule>
    <cfRule type="containsText" dxfId="6203" priority="56" operator="containsText" text="Medio-Alto">
      <formula>NOT(ISERROR(SEARCH("Medio-Alto",I22)))</formula>
    </cfRule>
    <cfRule type="containsText" dxfId="6202" priority="57" operator="containsText" text="Medio">
      <formula>NOT(ISERROR(SEARCH("Medio",I22)))</formula>
    </cfRule>
    <cfRule type="containsText" dxfId="6201" priority="58" operator="containsText" text="Bajo">
      <formula>NOT(ISERROR(SEARCH("Bajo",I22)))</formula>
    </cfRule>
  </conditionalFormatting>
  <conditionalFormatting sqref="I22:I23">
    <cfRule type="containsText" dxfId="6200" priority="51" operator="containsText" text="Alto">
      <formula>NOT(ISERROR(SEARCH("Alto",I22)))</formula>
    </cfRule>
    <cfRule type="containsText" dxfId="6199" priority="52" operator="containsText" text="Medio-Alto">
      <formula>NOT(ISERROR(SEARCH("Medio-Alto",I22)))</formula>
    </cfRule>
    <cfRule type="containsText" dxfId="6198" priority="53" operator="containsText" text="Medio">
      <formula>NOT(ISERROR(SEARCH("Medio",I22)))</formula>
    </cfRule>
    <cfRule type="containsText" dxfId="6197" priority="54" operator="containsText" text="Bajo">
      <formula>NOT(ISERROR(SEARCH("Bajo",I22)))</formula>
    </cfRule>
  </conditionalFormatting>
  <conditionalFormatting sqref="I22:I23">
    <cfRule type="containsText" dxfId="6196" priority="47" operator="containsText" text="Alto">
      <formula>NOT(ISERROR(SEARCH("Alto",I22)))</formula>
    </cfRule>
    <cfRule type="containsText" dxfId="6195" priority="48" operator="containsText" text="Medio-Alto">
      <formula>NOT(ISERROR(SEARCH("Medio-Alto",I22)))</formula>
    </cfRule>
    <cfRule type="containsText" dxfId="6194" priority="49" operator="containsText" text="Medio">
      <formula>NOT(ISERROR(SEARCH("Medio",I22)))</formula>
    </cfRule>
    <cfRule type="containsText" dxfId="6193" priority="50" operator="containsText" text="Bajo">
      <formula>NOT(ISERROR(SEARCH("Bajo",I22)))</formula>
    </cfRule>
  </conditionalFormatting>
  <conditionalFormatting sqref="I22:I23">
    <cfRule type="containsText" dxfId="6192" priority="43" operator="containsText" text="Alto">
      <formula>NOT(ISERROR(SEARCH("Alto",I22)))</formula>
    </cfRule>
    <cfRule type="containsText" dxfId="6191" priority="44" operator="containsText" text="Medio-Alto">
      <formula>NOT(ISERROR(SEARCH("Medio-Alto",I22)))</formula>
    </cfRule>
    <cfRule type="containsText" dxfId="6190" priority="45" operator="containsText" text="Medio">
      <formula>NOT(ISERROR(SEARCH("Medio",I22)))</formula>
    </cfRule>
    <cfRule type="containsText" dxfId="6189" priority="46" operator="containsText" text="Bajo">
      <formula>NOT(ISERROR(SEARCH("Bajo",I22)))</formula>
    </cfRule>
  </conditionalFormatting>
  <conditionalFormatting sqref="I22:I23">
    <cfRule type="containsText" dxfId="6188" priority="39" operator="containsText" text="Alto">
      <formula>NOT(ISERROR(SEARCH("Alto",I22)))</formula>
    </cfRule>
    <cfRule type="containsText" dxfId="6187" priority="40" operator="containsText" text="Medio-Alto">
      <formula>NOT(ISERROR(SEARCH("Medio-Alto",I22)))</formula>
    </cfRule>
    <cfRule type="containsText" dxfId="6186" priority="41" operator="containsText" text="Medio">
      <formula>NOT(ISERROR(SEARCH("Medio",I22)))</formula>
    </cfRule>
    <cfRule type="containsText" dxfId="6185" priority="42" operator="containsText" text="Bajo">
      <formula>NOT(ISERROR(SEARCH("Bajo",I22)))</formula>
    </cfRule>
  </conditionalFormatting>
  <conditionalFormatting sqref="I22:I23">
    <cfRule type="containsText" dxfId="6184" priority="35" operator="containsText" text="Alto">
      <formula>NOT(ISERROR(SEARCH("Alto",I22)))</formula>
    </cfRule>
    <cfRule type="containsText" dxfId="6183" priority="36" operator="containsText" text="Medio-Alto">
      <formula>NOT(ISERROR(SEARCH("Medio-Alto",I22)))</formula>
    </cfRule>
    <cfRule type="containsText" dxfId="6182" priority="37" operator="containsText" text="Medio">
      <formula>NOT(ISERROR(SEARCH("Medio",I22)))</formula>
    </cfRule>
    <cfRule type="containsText" dxfId="6181" priority="38" operator="containsText" text="Bajo">
      <formula>NOT(ISERROR(SEARCH("Bajo",I22)))</formula>
    </cfRule>
  </conditionalFormatting>
  <conditionalFormatting sqref="I22:I23">
    <cfRule type="containsText" dxfId="6180" priority="31" operator="containsText" text="Alto">
      <formula>NOT(ISERROR(SEARCH("Alto",I22)))</formula>
    </cfRule>
    <cfRule type="containsText" dxfId="6179" priority="32" operator="containsText" text="Medio-Alto">
      <formula>NOT(ISERROR(SEARCH("Medio-Alto",I22)))</formula>
    </cfRule>
    <cfRule type="containsText" dxfId="6178" priority="33" operator="containsText" text="Medio">
      <formula>NOT(ISERROR(SEARCH("Medio",I22)))</formula>
    </cfRule>
    <cfRule type="containsText" dxfId="6177" priority="34" operator="containsText" text="Bajo">
      <formula>NOT(ISERROR(SEARCH("Bajo",I22)))</formula>
    </cfRule>
  </conditionalFormatting>
  <conditionalFormatting sqref="I22:I23">
    <cfRule type="containsText" dxfId="6176" priority="27" operator="containsText" text="Alto">
      <formula>NOT(ISERROR(SEARCH("Alto",I22)))</formula>
    </cfRule>
    <cfRule type="containsText" dxfId="6175" priority="28" operator="containsText" text="Medio-Alto">
      <formula>NOT(ISERROR(SEARCH("Medio-Alto",I22)))</formula>
    </cfRule>
    <cfRule type="containsText" dxfId="6174" priority="29" operator="containsText" text="Medio">
      <formula>NOT(ISERROR(SEARCH("Medio",I22)))</formula>
    </cfRule>
    <cfRule type="containsText" dxfId="6173" priority="30" operator="containsText" text="Bajo">
      <formula>NOT(ISERROR(SEARCH("Bajo",I22)))</formula>
    </cfRule>
  </conditionalFormatting>
  <conditionalFormatting sqref="Y24">
    <cfRule type="containsText" dxfId="6172" priority="23" operator="containsText" text="Medio-Alto">
      <formula>NOT(ISERROR(SEARCH("Medio-Alto",Y24)))</formula>
    </cfRule>
    <cfRule type="containsText" dxfId="6171" priority="24" operator="containsText" text="Medio">
      <formula>NOT(ISERROR(SEARCH("Medio",Y24)))</formula>
    </cfRule>
    <cfRule type="containsText" dxfId="6170" priority="25" operator="containsText" text="Bajo">
      <formula>NOT(ISERROR(SEARCH("Bajo",Y24)))</formula>
    </cfRule>
    <cfRule type="containsText" dxfId="6169" priority="26" operator="containsText" text="Alto">
      <formula>NOT(ISERROR(SEARCH("Alto",Y24)))</formula>
    </cfRule>
  </conditionalFormatting>
  <conditionalFormatting sqref="Y24">
    <cfRule type="containsText" dxfId="6168" priority="19" operator="containsText" text="Bajo">
      <formula>NOT(ISERROR(SEARCH("Bajo",Y24)))</formula>
    </cfRule>
    <cfRule type="containsText" dxfId="6167" priority="20" operator="containsText" text="Medio-Alto">
      <formula>NOT(ISERROR(SEARCH("Medio-Alto",Y24)))</formula>
    </cfRule>
    <cfRule type="containsText" dxfId="6166" priority="21" operator="containsText" text="Medio">
      <formula>NOT(ISERROR(SEARCH("Medio",Y24)))</formula>
    </cfRule>
    <cfRule type="containsText" dxfId="6165" priority="22" operator="containsText" text="Alto">
      <formula>NOT(ISERROR(SEARCH("Alto",Y24)))</formula>
    </cfRule>
  </conditionalFormatting>
  <conditionalFormatting sqref="Y24">
    <cfRule type="containsText" dxfId="6164" priority="14" operator="containsText" text="Baja">
      <formula>NOT(ISERROR(SEARCH("Baja",Y24)))</formula>
    </cfRule>
    <cfRule type="containsText" dxfId="6163" priority="15" operator="containsText" text="Moderada">
      <formula>NOT(ISERROR(SEARCH("Moderada",Y24)))</formula>
    </cfRule>
    <cfRule type="containsText" dxfId="6162" priority="16" operator="containsText" text="Alto">
      <formula>NOT(ISERROR(SEARCH("Alto",Y24)))</formula>
    </cfRule>
    <cfRule type="containsText" dxfId="6161" priority="17" operator="containsText" text="Extrema">
      <formula>NOT(ISERROR(SEARCH("Extrema",Y24)))</formula>
    </cfRule>
    <cfRule type="containsText" dxfId="6160" priority="18" operator="containsText" text="Catastrófico">
      <formula>NOT(ISERROR(SEARCH("Catastrófico",Y24)))</formula>
    </cfRule>
  </conditionalFormatting>
  <conditionalFormatting sqref="Y25">
    <cfRule type="containsText" dxfId="6159" priority="10" operator="containsText" text="Medio-Alto">
      <formula>NOT(ISERROR(SEARCH("Medio-Alto",Y25)))</formula>
    </cfRule>
    <cfRule type="containsText" dxfId="6158" priority="11" operator="containsText" text="Medio">
      <formula>NOT(ISERROR(SEARCH("Medio",Y25)))</formula>
    </cfRule>
    <cfRule type="containsText" dxfId="6157" priority="12" operator="containsText" text="Bajo">
      <formula>NOT(ISERROR(SEARCH("Bajo",Y25)))</formula>
    </cfRule>
    <cfRule type="containsText" dxfId="6156" priority="13" operator="containsText" text="Alto">
      <formula>NOT(ISERROR(SEARCH("Alto",Y25)))</formula>
    </cfRule>
  </conditionalFormatting>
  <conditionalFormatting sqref="Y25">
    <cfRule type="containsText" dxfId="6155" priority="6" operator="containsText" text="Bajo">
      <formula>NOT(ISERROR(SEARCH("Bajo",Y25)))</formula>
    </cfRule>
    <cfRule type="containsText" dxfId="6154" priority="7" operator="containsText" text="Medio-Alto">
      <formula>NOT(ISERROR(SEARCH("Medio-Alto",Y25)))</formula>
    </cfRule>
    <cfRule type="containsText" dxfId="6153" priority="8" operator="containsText" text="Medio">
      <formula>NOT(ISERROR(SEARCH("Medio",Y25)))</formula>
    </cfRule>
    <cfRule type="containsText" dxfId="6152" priority="9" operator="containsText" text="Alto">
      <formula>NOT(ISERROR(SEARCH("Alto",Y25)))</formula>
    </cfRule>
  </conditionalFormatting>
  <conditionalFormatting sqref="Y25">
    <cfRule type="containsText" dxfId="6151" priority="1" operator="containsText" text="Baja">
      <formula>NOT(ISERROR(SEARCH("Baja",Y25)))</formula>
    </cfRule>
    <cfRule type="containsText" dxfId="6150" priority="2" operator="containsText" text="Moderada">
      <formula>NOT(ISERROR(SEARCH("Moderada",Y25)))</formula>
    </cfRule>
    <cfRule type="containsText" dxfId="6149" priority="3" operator="containsText" text="Alto">
      <formula>NOT(ISERROR(SEARCH("Alto",Y25)))</formula>
    </cfRule>
    <cfRule type="containsText" dxfId="6148" priority="4" operator="containsText" text="Extrema">
      <formula>NOT(ISERROR(SEARCH("Extrema",Y25)))</formula>
    </cfRule>
    <cfRule type="containsText" dxfId="6147" priority="5" operator="containsText" text="Catastrófico">
      <formula>NOT(ISERROR(SEARCH("Catastrófico",Y25)))</formula>
    </cfRule>
  </conditionalFormatting>
  <dataValidations count="9">
    <dataValidation type="list" allowBlank="1" showInputMessage="1" showErrorMessage="1" sqref="W12:W13 V14:W26">
      <formula1>$Z$23:$Z$27</formula1>
    </dataValidation>
    <dataValidation type="list" allowBlank="1" showInputMessage="1" showErrorMessage="1" sqref="V12:V13">
      <formula1>Z22:Z27</formula1>
    </dataValidation>
    <dataValidation type="list" allowBlank="1" showInputMessage="1" showErrorMessage="1" sqref="G12:G15">
      <formula1>$Z$23:$Z$26</formula1>
    </dataValidation>
    <dataValidation type="list" allowBlank="1" showInputMessage="1" showErrorMessage="1" sqref="M12:M26">
      <formula1>$AB$12:$AB$14</formula1>
    </dataValidation>
    <dataValidation type="list" allowBlank="1" showInputMessage="1" showErrorMessage="1" sqref="H12:H19 X12:X26">
      <formula1>$AA$12:$AA$14</formula1>
    </dataValidation>
    <dataValidation type="list" allowBlank="1" showInputMessage="1" showErrorMessage="1" sqref="N12:T26">
      <formula1>Lista8</formula1>
    </dataValidation>
    <dataValidation type="list" allowBlank="1" showInputMessage="1" showErrorMessage="1" sqref="K12:K26">
      <formula1>Lista6</formula1>
    </dataValidation>
    <dataValidation type="list" allowBlank="1" showInputMessage="1" showErrorMessage="1" sqref="G16:G26 H23:H26 H20:H21 F12:F26">
      <formula1>Lista4</formula1>
    </dataValidation>
    <dataValidation type="list" allowBlank="1" showInputMessage="1" showErrorMessage="1" sqref="J12:J26 Y12:Y26">
      <formula1>Lista</formula1>
    </dataValidation>
  </dataValidations>
  <pageMargins left="0.7" right="0.7" top="0.75" bottom="0.75" header="0.3" footer="0.3"/>
  <drawing r:id="rId1"/>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92D050"/>
  </sheetPr>
  <dimension ref="A1:L19"/>
  <sheetViews>
    <sheetView zoomScale="112" zoomScaleNormal="112" workbookViewId="0">
      <selection activeCell="C23" sqref="C23"/>
    </sheetView>
  </sheetViews>
  <sheetFormatPr baseColWidth="10" defaultColWidth="10.85546875" defaultRowHeight="15" x14ac:dyDescent="0.2"/>
  <cols>
    <col min="1" max="1" width="18.42578125" style="122" bestFit="1" customWidth="1"/>
    <col min="2" max="2" width="19" style="122" bestFit="1" customWidth="1"/>
    <col min="3" max="3" width="11.7109375" style="122" bestFit="1" customWidth="1"/>
    <col min="4" max="4" width="17.28515625" style="122" bestFit="1" customWidth="1"/>
    <col min="5" max="5" width="16.5703125" style="122" bestFit="1" customWidth="1"/>
    <col min="6" max="6" width="17.28515625" style="122" bestFit="1" customWidth="1"/>
    <col min="7" max="7" width="11.7109375" style="122" bestFit="1" customWidth="1"/>
    <col min="8" max="8" width="17.28515625" style="122" bestFit="1" customWidth="1"/>
    <col min="9" max="9" width="14.7109375" style="122" bestFit="1" customWidth="1"/>
    <col min="10" max="10" width="16.140625" style="122" bestFit="1" customWidth="1"/>
    <col min="11" max="11" width="42.28515625" style="122" customWidth="1"/>
    <col min="12" max="12" width="26.140625" style="122" customWidth="1"/>
    <col min="13" max="16384" width="10.85546875" style="122"/>
  </cols>
  <sheetData>
    <row r="1" spans="1:12" ht="15.75" x14ac:dyDescent="0.2">
      <c r="A1" s="103" t="s">
        <v>1076</v>
      </c>
      <c r="B1" s="287" t="str">
        <f>'[6]MATRIZ VALORACION DE RIESGO'!B7:Y7</f>
        <v>GESTION FINANCIERA (ACTIVOS FIJOS)</v>
      </c>
      <c r="C1" s="287"/>
      <c r="D1" s="287"/>
      <c r="E1" s="287"/>
      <c r="F1" s="287"/>
      <c r="G1" s="287"/>
      <c r="H1" s="287"/>
      <c r="I1" s="287"/>
      <c r="J1" s="287"/>
      <c r="K1" s="287"/>
      <c r="L1" s="287"/>
    </row>
    <row r="2" spans="1:12" ht="15.75" x14ac:dyDescent="0.2">
      <c r="A2" s="103" t="s">
        <v>22</v>
      </c>
      <c r="B2" s="287" t="str">
        <f>'[6]MATRIZ VALORACION DE RIESGO'!B8:Y8</f>
        <v>Verificar que los activos fijos recibidos del proveedor reúnan las condiciones establecidas en las órdenes de compra con respecto a calidad, tipo y especificaciones.</v>
      </c>
      <c r="C2" s="287"/>
      <c r="D2" s="287"/>
      <c r="E2" s="287"/>
      <c r="F2" s="287"/>
      <c r="G2" s="287"/>
      <c r="H2" s="287"/>
      <c r="I2" s="287"/>
      <c r="J2" s="287"/>
      <c r="K2" s="287"/>
      <c r="L2" s="287"/>
    </row>
    <row r="3" spans="1:12" ht="15.75" customHeight="1" x14ac:dyDescent="0.2">
      <c r="A3" s="286" t="s">
        <v>1012</v>
      </c>
      <c r="B3" s="289" t="s">
        <v>1025</v>
      </c>
      <c r="C3" s="290"/>
      <c r="D3" s="291"/>
      <c r="E3" s="286" t="s">
        <v>1029</v>
      </c>
      <c r="F3" s="286" t="s">
        <v>1025</v>
      </c>
      <c r="G3" s="286"/>
      <c r="H3" s="162"/>
      <c r="I3" s="286" t="s">
        <v>1143</v>
      </c>
      <c r="J3" s="286" t="s">
        <v>1030</v>
      </c>
      <c r="K3" s="286" t="s">
        <v>1147</v>
      </c>
      <c r="L3" s="286" t="s">
        <v>1031</v>
      </c>
    </row>
    <row r="4" spans="1:12" ht="31.5" x14ac:dyDescent="0.2">
      <c r="A4" s="286"/>
      <c r="B4" s="162" t="s">
        <v>1023</v>
      </c>
      <c r="C4" s="162" t="s">
        <v>1024</v>
      </c>
      <c r="D4" s="162" t="s">
        <v>1266</v>
      </c>
      <c r="E4" s="286"/>
      <c r="F4" s="162" t="s">
        <v>1023</v>
      </c>
      <c r="G4" s="162" t="s">
        <v>1024</v>
      </c>
      <c r="H4" s="162" t="s">
        <v>1266</v>
      </c>
      <c r="I4" s="286"/>
      <c r="J4" s="286"/>
      <c r="K4" s="286"/>
      <c r="L4" s="286"/>
    </row>
    <row r="5" spans="1:12" ht="57" hidden="1" customHeight="1" x14ac:dyDescent="0.2">
      <c r="A5" s="88" t="str">
        <f>'[6]MATRIZ VALORACION DE RIESGO'!A12</f>
        <v>R1</v>
      </c>
      <c r="B5" s="88">
        <f>'[6]MATRIZ VALORACION DE RIESGO'!F12</f>
        <v>2</v>
      </c>
      <c r="C5" s="88">
        <f>'[6]MATRIZ VALORACION DE RIESGO'!G12</f>
        <v>4</v>
      </c>
      <c r="D5" s="88">
        <f>'[6]MATRIZ VALORACION DE RIESGO'!H12</f>
        <v>0</v>
      </c>
      <c r="E5" s="91" t="str">
        <f>'[6]MATRIZ VALORACION DE RIESGO'!J12</f>
        <v>Alto</v>
      </c>
      <c r="F5" s="88">
        <f>'[6]MATRIZ VALORACION DE RIESGO'!V12</f>
        <v>1</v>
      </c>
      <c r="G5" s="88">
        <f>'[6]MATRIZ VALORACION DE RIESGO'!W12</f>
        <v>2</v>
      </c>
      <c r="H5" s="88">
        <f>'[6]MATRIZ VALORACION DE RIESGO'!X12</f>
        <v>0</v>
      </c>
      <c r="I5" s="91" t="str">
        <f>'[6]MATRIZ VALORACION DE RIESGO'!Y12</f>
        <v>Baja</v>
      </c>
      <c r="J5" s="155" t="s">
        <v>1054</v>
      </c>
      <c r="K5" s="153" t="s">
        <v>1450</v>
      </c>
      <c r="L5" s="88"/>
    </row>
    <row r="6" spans="1:12" ht="126.75" hidden="1" customHeight="1" x14ac:dyDescent="0.2">
      <c r="A6" s="88" t="str">
        <f>'[6]MATRIZ VALORACION DE RIESGO'!A13</f>
        <v>R2</v>
      </c>
      <c r="B6" s="88">
        <f>'[6]MATRIZ VALORACION DE RIESGO'!F13</f>
        <v>4</v>
      </c>
      <c r="C6" s="88">
        <f>'[6]MATRIZ VALORACION DE RIESGO'!G13</f>
        <v>3</v>
      </c>
      <c r="D6" s="88">
        <f>'[6]MATRIZ VALORACION DE RIESGO'!H13</f>
        <v>0</v>
      </c>
      <c r="E6" s="91" t="str">
        <f>'[6]MATRIZ VALORACION DE RIESGO'!J13</f>
        <v>Alto</v>
      </c>
      <c r="F6" s="88">
        <f>'[6]MATRIZ VALORACION DE RIESGO'!V13</f>
        <v>3</v>
      </c>
      <c r="G6" s="88">
        <f>'[6]MATRIZ VALORACION DE RIESGO'!W13</f>
        <v>2</v>
      </c>
      <c r="H6" s="88">
        <f>'[6]MATRIZ VALORACION DE RIESGO'!X13</f>
        <v>0</v>
      </c>
      <c r="I6" s="91" t="str">
        <f>'[6]MATRIZ VALORACION DE RIESGO'!Y13</f>
        <v>Moderada</v>
      </c>
      <c r="J6" s="109" t="s">
        <v>1054</v>
      </c>
      <c r="K6" s="168" t="s">
        <v>1451</v>
      </c>
      <c r="L6" s="88"/>
    </row>
    <row r="7" spans="1:12" ht="85.5" hidden="1" x14ac:dyDescent="0.2">
      <c r="A7" s="88" t="str">
        <f>'[6]MATRIZ VALORACION DE RIESGO'!A14</f>
        <v>R3</v>
      </c>
      <c r="B7" s="88">
        <f>'[6]MATRIZ VALORACION DE RIESGO'!F14</f>
        <v>4</v>
      </c>
      <c r="C7" s="88">
        <f>'[6]MATRIZ VALORACION DE RIESGO'!G14</f>
        <v>4</v>
      </c>
      <c r="D7" s="88">
        <f>'[6]MATRIZ VALORACION DE RIESGO'!H14</f>
        <v>0</v>
      </c>
      <c r="E7" s="91" t="str">
        <f>'[6]MATRIZ VALORACION DE RIESGO'!J14</f>
        <v>Extrema</v>
      </c>
      <c r="F7" s="88">
        <f>'[6]MATRIZ VALORACION DE RIESGO'!V14</f>
        <v>3</v>
      </c>
      <c r="G7" s="88">
        <f>'[6]MATRIZ VALORACION DE RIESGO'!W14</f>
        <v>3</v>
      </c>
      <c r="H7" s="88">
        <f>'[6]MATRIZ VALORACION DE RIESGO'!X14</f>
        <v>0</v>
      </c>
      <c r="I7" s="91" t="str">
        <f>'[6]MATRIZ VALORACION DE RIESGO'!Y14</f>
        <v>Alto</v>
      </c>
      <c r="J7" s="109" t="s">
        <v>1054</v>
      </c>
      <c r="K7" s="168" t="s">
        <v>1452</v>
      </c>
      <c r="L7" s="168"/>
    </row>
    <row r="8" spans="1:12" ht="99.75" hidden="1" x14ac:dyDescent="0.2">
      <c r="A8" s="88" t="str">
        <f>'[6]MATRIZ VALORACION DE RIESGO'!A15</f>
        <v>R4</v>
      </c>
      <c r="B8" s="88">
        <f>'[6]MATRIZ VALORACION DE RIESGO'!F15</f>
        <v>4</v>
      </c>
      <c r="C8" s="88">
        <f>'[6]MATRIZ VALORACION DE RIESGO'!G15</f>
        <v>4</v>
      </c>
      <c r="D8" s="88">
        <f>'[6]MATRIZ VALORACION DE RIESGO'!H15</f>
        <v>0</v>
      </c>
      <c r="E8" s="91" t="str">
        <f>'[6]MATRIZ VALORACION DE RIESGO'!J15</f>
        <v>Extrema</v>
      </c>
      <c r="F8" s="88">
        <f>'[6]MATRIZ VALORACION DE RIESGO'!V15</f>
        <v>3</v>
      </c>
      <c r="G8" s="88">
        <f>'[6]MATRIZ VALORACION DE RIESGO'!W15</f>
        <v>3</v>
      </c>
      <c r="H8" s="88">
        <f>'[6]MATRIZ VALORACION DE RIESGO'!X15</f>
        <v>0</v>
      </c>
      <c r="I8" s="91" t="str">
        <f>'[6]MATRIZ VALORACION DE RIESGO'!Y15</f>
        <v>Alto</v>
      </c>
      <c r="J8" s="109" t="s">
        <v>1054</v>
      </c>
      <c r="K8" s="168" t="s">
        <v>1453</v>
      </c>
      <c r="L8" s="88"/>
    </row>
    <row r="9" spans="1:12" ht="156.75" hidden="1" x14ac:dyDescent="0.2">
      <c r="A9" s="88" t="str">
        <f>'[6]MATRIZ VALORACION DE RIESGO'!A16</f>
        <v>R5</v>
      </c>
      <c r="B9" s="88">
        <f>'[6]MATRIZ VALORACION DE RIESGO'!F16</f>
        <v>3</v>
      </c>
      <c r="C9" s="88">
        <f>'[6]MATRIZ VALORACION DE RIESGO'!G16</f>
        <v>3</v>
      </c>
      <c r="D9" s="88">
        <f>'[6]MATRIZ VALORACION DE RIESGO'!H16</f>
        <v>0</v>
      </c>
      <c r="E9" s="91" t="str">
        <f>'[6]MATRIZ VALORACION DE RIESGO'!J16</f>
        <v>Alto</v>
      </c>
      <c r="F9" s="88">
        <f>'[6]MATRIZ VALORACION DE RIESGO'!V16</f>
        <v>1</v>
      </c>
      <c r="G9" s="88">
        <f>'[6]MATRIZ VALORACION DE RIESGO'!W16</f>
        <v>1</v>
      </c>
      <c r="H9" s="88">
        <f>'[6]MATRIZ VALORACION DE RIESGO'!X16</f>
        <v>0</v>
      </c>
      <c r="I9" s="91" t="str">
        <f>'[6]MATRIZ VALORACION DE RIESGO'!Y16</f>
        <v>Baja</v>
      </c>
      <c r="J9" s="109" t="s">
        <v>1054</v>
      </c>
      <c r="K9" s="168" t="s">
        <v>1454</v>
      </c>
      <c r="L9" s="170"/>
    </row>
    <row r="10" spans="1:12" ht="114.75" hidden="1" x14ac:dyDescent="0.2">
      <c r="A10" s="88" t="str">
        <f>'[6]MATRIZ VALORACION DE RIESGO'!A17</f>
        <v>R6</v>
      </c>
      <c r="B10" s="88">
        <f>'[6]MATRIZ VALORACION DE RIESGO'!F17</f>
        <v>3</v>
      </c>
      <c r="C10" s="88">
        <f>'[6]MATRIZ VALORACION DE RIESGO'!G17</f>
        <v>4</v>
      </c>
      <c r="D10" s="88">
        <f>'[6]MATRIZ VALORACION DE RIESGO'!H17</f>
        <v>0</v>
      </c>
      <c r="E10" s="91" t="str">
        <f>'[6]MATRIZ VALORACION DE RIESGO'!J17</f>
        <v>Extrema</v>
      </c>
      <c r="F10" s="88">
        <f>'[6]MATRIZ VALORACION DE RIESGO'!V17</f>
        <v>1</v>
      </c>
      <c r="G10" s="88">
        <f>'[6]MATRIZ VALORACION DE RIESGO'!W17</f>
        <v>2</v>
      </c>
      <c r="H10" s="88">
        <f>'[6]MATRIZ VALORACION DE RIESGO'!X17</f>
        <v>0</v>
      </c>
      <c r="I10" s="91" t="str">
        <f>'[6]MATRIZ VALORACION DE RIESGO'!Y17</f>
        <v>Baja</v>
      </c>
      <c r="J10" s="109" t="s">
        <v>1054</v>
      </c>
      <c r="K10" s="168" t="s">
        <v>1455</v>
      </c>
      <c r="L10" s="170" t="s">
        <v>1456</v>
      </c>
    </row>
    <row r="11" spans="1:12" ht="28.5" x14ac:dyDescent="0.2">
      <c r="A11" s="88" t="str">
        <f>'[6]MATRIZ VALORACION DE RIESGO'!A18</f>
        <v>R7</v>
      </c>
      <c r="B11" s="88">
        <f>'[6]MATRIZ VALORACION DE RIESGO'!F18</f>
        <v>3</v>
      </c>
      <c r="C11" s="88">
        <f>'[6]MATRIZ VALORACION DE RIESGO'!G18</f>
        <v>0</v>
      </c>
      <c r="D11" s="88">
        <f>'[6]MATRIZ VALORACION DE RIESGO'!H18</f>
        <v>10</v>
      </c>
      <c r="E11" s="91" t="str">
        <f>'[6]MATRIZ VALORACION DE RIESGO'!J18</f>
        <v>Alto</v>
      </c>
      <c r="F11" s="88">
        <f>'[6]MATRIZ VALORACION DE RIESGO'!V18</f>
        <v>2</v>
      </c>
      <c r="G11" s="88">
        <f>'[6]MATRIZ VALORACION DE RIESGO'!W18</f>
        <v>0</v>
      </c>
      <c r="H11" s="88">
        <f>'[6]MATRIZ VALORACION DE RIESGO'!X18</f>
        <v>5</v>
      </c>
      <c r="I11" s="91" t="str">
        <f>'[6]MATRIZ VALORACION DE RIESGO'!Y18</f>
        <v>Baja</v>
      </c>
      <c r="J11" s="109" t="s">
        <v>1054</v>
      </c>
      <c r="K11" s="168" t="s">
        <v>1457</v>
      </c>
      <c r="L11" s="88"/>
    </row>
    <row r="12" spans="1:12" ht="85.5" hidden="1" x14ac:dyDescent="0.2">
      <c r="A12" s="88" t="str">
        <f>'[6]MATRIZ VALORACION DE RIESGO'!A19</f>
        <v>R8</v>
      </c>
      <c r="B12" s="88">
        <f>'[6]MATRIZ VALORACION DE RIESGO'!F19</f>
        <v>3</v>
      </c>
      <c r="C12" s="88">
        <f>'[6]MATRIZ VALORACION DE RIESGO'!G19</f>
        <v>3</v>
      </c>
      <c r="D12" s="88">
        <f>'[6]MATRIZ VALORACION DE RIESGO'!H19</f>
        <v>0</v>
      </c>
      <c r="E12" s="91" t="str">
        <f>'[6]MATRIZ VALORACION DE RIESGO'!J19</f>
        <v>Alto</v>
      </c>
      <c r="F12" s="88">
        <f>'[6]MATRIZ VALORACION DE RIESGO'!V19</f>
        <v>2</v>
      </c>
      <c r="G12" s="88">
        <f>'[6]MATRIZ VALORACION DE RIESGO'!W19</f>
        <v>2</v>
      </c>
      <c r="H12" s="88">
        <f>'[6]MATRIZ VALORACION DE RIESGO'!X19</f>
        <v>0</v>
      </c>
      <c r="I12" s="91" t="str">
        <f>'[6]MATRIZ VALORACION DE RIESGO'!Y19</f>
        <v>Baja</v>
      </c>
      <c r="J12" s="109"/>
      <c r="K12" s="168" t="s">
        <v>1458</v>
      </c>
      <c r="L12" s="88"/>
    </row>
    <row r="13" spans="1:12" hidden="1" x14ac:dyDescent="0.2">
      <c r="A13" s="88" t="str">
        <f>'[6]MATRIZ VALORACION DE RIESGO'!A20</f>
        <v>R9</v>
      </c>
      <c r="B13" s="88">
        <f>'[6]MATRIZ VALORACION DE RIESGO'!F20</f>
        <v>2</v>
      </c>
      <c r="C13" s="88">
        <f>'[6]MATRIZ VALORACION DE RIESGO'!G20</f>
        <v>3</v>
      </c>
      <c r="D13" s="88">
        <f>'[6]MATRIZ VALORACION DE RIESGO'!H20</f>
        <v>0</v>
      </c>
      <c r="E13" s="91" t="str">
        <f>'[6]MATRIZ VALORACION DE RIESGO'!J20</f>
        <v>Moderada</v>
      </c>
      <c r="F13" s="88">
        <f>'[6]MATRIZ VALORACION DE RIESGO'!V20</f>
        <v>1</v>
      </c>
      <c r="G13" s="88">
        <f>'[6]MATRIZ VALORACION DE RIESGO'!W20</f>
        <v>2</v>
      </c>
      <c r="H13" s="88">
        <f>'[6]MATRIZ VALORACION DE RIESGO'!X20</f>
        <v>0</v>
      </c>
      <c r="I13" s="91" t="str">
        <f>'[6]MATRIZ VALORACION DE RIESGO'!Y20</f>
        <v>Baja</v>
      </c>
      <c r="J13" s="109"/>
      <c r="K13" s="168" t="s">
        <v>1459</v>
      </c>
      <c r="L13" s="88"/>
    </row>
    <row r="14" spans="1:12" ht="42.75" hidden="1" x14ac:dyDescent="0.2">
      <c r="A14" s="88" t="str">
        <f>'[6]MATRIZ VALORACION DE RIESGO'!A21</f>
        <v>R10</v>
      </c>
      <c r="B14" s="88">
        <f>'[6]MATRIZ VALORACION DE RIESGO'!F21</f>
        <v>3</v>
      </c>
      <c r="C14" s="88">
        <f>'[6]MATRIZ VALORACION DE RIESGO'!G21</f>
        <v>2</v>
      </c>
      <c r="D14" s="88">
        <f>'[6]MATRIZ VALORACION DE RIESGO'!H21</f>
        <v>0</v>
      </c>
      <c r="E14" s="91" t="str">
        <f>'[6]MATRIZ VALORACION DE RIESGO'!J21</f>
        <v>Moderada</v>
      </c>
      <c r="F14" s="88">
        <f>'[6]MATRIZ VALORACION DE RIESGO'!V21</f>
        <v>1</v>
      </c>
      <c r="G14" s="88">
        <f>'[6]MATRIZ VALORACION DE RIESGO'!W21</f>
        <v>2</v>
      </c>
      <c r="H14" s="88">
        <f>'[6]MATRIZ VALORACION DE RIESGO'!X21</f>
        <v>0</v>
      </c>
      <c r="I14" s="91" t="str">
        <f>'[6]MATRIZ VALORACION DE RIESGO'!Y21</f>
        <v>Baja</v>
      </c>
      <c r="J14" s="109"/>
      <c r="K14" s="168" t="s">
        <v>1460</v>
      </c>
      <c r="L14" s="88"/>
    </row>
    <row r="15" spans="1:12" ht="57" hidden="1" x14ac:dyDescent="0.2">
      <c r="A15" s="88" t="str">
        <f>'[6]MATRIZ VALORACION DE RIESGO'!A22</f>
        <v>R11</v>
      </c>
      <c r="B15" s="88">
        <f>'[6]MATRIZ VALORACION DE RIESGO'!F22</f>
        <v>2</v>
      </c>
      <c r="C15" s="88">
        <f>'[6]MATRIZ VALORACION DE RIESGO'!G22</f>
        <v>2</v>
      </c>
      <c r="D15" s="88">
        <f>'[6]MATRIZ VALORACION DE RIESGO'!H22</f>
        <v>0</v>
      </c>
      <c r="E15" s="91" t="str">
        <f>'[6]MATRIZ VALORACION DE RIESGO'!J22</f>
        <v>Baja</v>
      </c>
      <c r="F15" s="88">
        <f>'[6]MATRIZ VALORACION DE RIESGO'!V22</f>
        <v>1</v>
      </c>
      <c r="G15" s="88">
        <f>'[6]MATRIZ VALORACION DE RIESGO'!W22</f>
        <v>1</v>
      </c>
      <c r="H15" s="88">
        <f>'[6]MATRIZ VALORACION DE RIESGO'!X22</f>
        <v>0</v>
      </c>
      <c r="I15" s="91" t="str">
        <f>'[6]MATRIZ VALORACION DE RIESGO'!Y22</f>
        <v>Baja</v>
      </c>
      <c r="J15" s="109"/>
      <c r="K15" s="168" t="s">
        <v>1461</v>
      </c>
      <c r="L15" s="88"/>
    </row>
    <row r="16" spans="1:12" ht="75" hidden="1" x14ac:dyDescent="0.2">
      <c r="A16" s="88" t="str">
        <f>'[6]MATRIZ VALORACION DE RIESGO'!A23</f>
        <v>R12</v>
      </c>
      <c r="B16" s="88">
        <f>'[6]MATRIZ VALORACION DE RIESGO'!F23</f>
        <v>3</v>
      </c>
      <c r="C16" s="88">
        <f>'[6]MATRIZ VALORACION DE RIESGO'!G23</f>
        <v>2</v>
      </c>
      <c r="D16" s="88">
        <f>'[6]MATRIZ VALORACION DE RIESGO'!H23</f>
        <v>0</v>
      </c>
      <c r="E16" s="91" t="str">
        <f>'[6]MATRIZ VALORACION DE RIESGO'!J23</f>
        <v>Moderada</v>
      </c>
      <c r="F16" s="88">
        <f>'[6]MATRIZ VALORACION DE RIESGO'!V23</f>
        <v>1</v>
      </c>
      <c r="G16" s="88">
        <f>'[6]MATRIZ VALORACION DE RIESGO'!W23</f>
        <v>1</v>
      </c>
      <c r="H16" s="88">
        <f>'[6]MATRIZ VALORACION DE RIESGO'!X23</f>
        <v>0</v>
      </c>
      <c r="I16" s="91" t="str">
        <f>'[6]MATRIZ VALORACION DE RIESGO'!Y23</f>
        <v>Baja</v>
      </c>
      <c r="J16" s="109"/>
      <c r="K16" s="170" t="s">
        <v>1462</v>
      </c>
      <c r="L16" s="88"/>
    </row>
    <row r="17" spans="1:12" ht="45" x14ac:dyDescent="0.2">
      <c r="A17" s="88" t="str">
        <f>'[6]MATRIZ VALORACION DE RIESGO'!A24</f>
        <v>R13</v>
      </c>
      <c r="B17" s="88">
        <f>'[6]MATRIZ VALORACION DE RIESGO'!F24</f>
        <v>4</v>
      </c>
      <c r="C17" s="88">
        <f>'[6]MATRIZ VALORACION DE RIESGO'!G24</f>
        <v>0</v>
      </c>
      <c r="D17" s="88">
        <f>'[6]MATRIZ VALORACION DE RIESGO'!H24</f>
        <v>10</v>
      </c>
      <c r="E17" s="91" t="str">
        <f>'[6]MATRIZ VALORACION DE RIESGO'!J24</f>
        <v>Alto</v>
      </c>
      <c r="F17" s="88">
        <f>'[6]MATRIZ VALORACION DE RIESGO'!V24</f>
        <v>3</v>
      </c>
      <c r="G17" s="88">
        <f>'[6]MATRIZ VALORACION DE RIESGO'!W24</f>
        <v>0</v>
      </c>
      <c r="H17" s="88">
        <f>'[6]MATRIZ VALORACION DE RIESGO'!X24</f>
        <v>5</v>
      </c>
      <c r="I17" s="91" t="str">
        <f>'[6]MATRIZ VALORACION DE RIESGO'!Y24</f>
        <v>Moderada</v>
      </c>
      <c r="J17" s="109"/>
      <c r="K17" s="170" t="s">
        <v>1463</v>
      </c>
      <c r="L17" s="88"/>
    </row>
    <row r="18" spans="1:12" ht="75" x14ac:dyDescent="0.2">
      <c r="A18" s="88" t="str">
        <f>'[6]MATRIZ VALORACION DE RIESGO'!A25</f>
        <v>R14</v>
      </c>
      <c r="B18" s="88">
        <f>'[6]MATRIZ VALORACION DE RIESGO'!F25</f>
        <v>4</v>
      </c>
      <c r="C18" s="88">
        <f>'[6]MATRIZ VALORACION DE RIESGO'!G25</f>
        <v>0</v>
      </c>
      <c r="D18" s="88">
        <f>'[6]MATRIZ VALORACION DE RIESGO'!H25</f>
        <v>10</v>
      </c>
      <c r="E18" s="91" t="str">
        <f>'[6]MATRIZ VALORACION DE RIESGO'!J25</f>
        <v>Alto</v>
      </c>
      <c r="F18" s="88">
        <f>'[6]MATRIZ VALORACION DE RIESGO'!V25</f>
        <v>3</v>
      </c>
      <c r="G18" s="88">
        <f>'[6]MATRIZ VALORACION DE RIESGO'!W25</f>
        <v>0</v>
      </c>
      <c r="H18" s="88">
        <f>'[6]MATRIZ VALORACION DE RIESGO'!X25</f>
        <v>5</v>
      </c>
      <c r="I18" s="91" t="str">
        <f>'[6]MATRIZ VALORACION DE RIESGO'!Y25</f>
        <v>Moderada</v>
      </c>
      <c r="J18" s="109"/>
      <c r="K18" s="170" t="s">
        <v>1464</v>
      </c>
      <c r="L18" s="88"/>
    </row>
    <row r="19" spans="1:12" ht="60" hidden="1" x14ac:dyDescent="0.2">
      <c r="A19" s="88" t="str">
        <f>'[6]MATRIZ VALORACION DE RIESGO'!A26</f>
        <v>R15</v>
      </c>
      <c r="B19" s="88">
        <f>'[6]MATRIZ VALORACION DE RIESGO'!F26</f>
        <v>3</v>
      </c>
      <c r="C19" s="88">
        <f>'[6]MATRIZ VALORACION DE RIESGO'!G26</f>
        <v>3</v>
      </c>
      <c r="D19" s="88">
        <f>'[6]MATRIZ VALORACION DE RIESGO'!H26</f>
        <v>0</v>
      </c>
      <c r="E19" s="91" t="str">
        <f>'[6]MATRIZ VALORACION DE RIESGO'!J26</f>
        <v>Moderada</v>
      </c>
      <c r="F19" s="88">
        <f>'[6]MATRIZ VALORACION DE RIESGO'!V26</f>
        <v>1</v>
      </c>
      <c r="G19" s="88">
        <f>'[6]MATRIZ VALORACION DE RIESGO'!W26</f>
        <v>1</v>
      </c>
      <c r="H19" s="88">
        <f>'[6]MATRIZ VALORACION DE RIESGO'!X26</f>
        <v>0</v>
      </c>
      <c r="I19" s="91" t="str">
        <f>'[6]MATRIZ VALORACION DE RIESGO'!Y26</f>
        <v>Baja</v>
      </c>
      <c r="J19" s="89"/>
      <c r="K19" s="170" t="s">
        <v>1465</v>
      </c>
      <c r="L19" s="89"/>
    </row>
  </sheetData>
  <autoFilter ref="A4:L19">
    <filterColumn colId="3">
      <filters>
        <filter val="10"/>
      </filters>
    </filterColumn>
  </autoFilter>
  <mergeCells count="10">
    <mergeCell ref="B1:L1"/>
    <mergeCell ref="B2:L2"/>
    <mergeCell ref="A3:A4"/>
    <mergeCell ref="B3:D3"/>
    <mergeCell ref="E3:E4"/>
    <mergeCell ref="F3:G3"/>
    <mergeCell ref="I3:I4"/>
    <mergeCell ref="J3:J4"/>
    <mergeCell ref="K3:K4"/>
    <mergeCell ref="L3:L4"/>
  </mergeCells>
  <conditionalFormatting sqref="E5:E18">
    <cfRule type="containsText" dxfId="6146" priority="36" operator="containsText" text="Medio-Alto">
      <formula>NOT(ISERROR(SEARCH("Medio-Alto",E5)))</formula>
    </cfRule>
    <cfRule type="containsText" dxfId="6145" priority="37" operator="containsText" text="Medio">
      <formula>NOT(ISERROR(SEARCH("Medio",E5)))</formula>
    </cfRule>
    <cfRule type="containsText" dxfId="6144" priority="38" operator="containsText" text="Bajo">
      <formula>NOT(ISERROR(SEARCH("Bajo",E5)))</formula>
    </cfRule>
    <cfRule type="containsText" dxfId="6143" priority="39" operator="containsText" text="Alto">
      <formula>NOT(ISERROR(SEARCH("Alto",E5)))</formula>
    </cfRule>
  </conditionalFormatting>
  <conditionalFormatting sqref="E5:E18">
    <cfRule type="containsText" dxfId="6142" priority="32" operator="containsText" text="Bajo">
      <formula>NOT(ISERROR(SEARCH("Bajo",E5)))</formula>
    </cfRule>
    <cfRule type="containsText" dxfId="6141" priority="33" operator="containsText" text="Medio-Alto">
      <formula>NOT(ISERROR(SEARCH("Medio-Alto",E5)))</formula>
    </cfRule>
    <cfRule type="containsText" dxfId="6140" priority="34" operator="containsText" text="Medio">
      <formula>NOT(ISERROR(SEARCH("Medio",E5)))</formula>
    </cfRule>
    <cfRule type="containsText" dxfId="6139" priority="35" operator="containsText" text="Alto">
      <formula>NOT(ISERROR(SEARCH("Alto",E5)))</formula>
    </cfRule>
  </conditionalFormatting>
  <conditionalFormatting sqref="E5:E18">
    <cfRule type="containsText" dxfId="6138" priority="27" operator="containsText" text="Baja">
      <formula>NOT(ISERROR(SEARCH("Baja",E5)))</formula>
    </cfRule>
    <cfRule type="containsText" dxfId="6137" priority="28" operator="containsText" text="Moderada">
      <formula>NOT(ISERROR(SEARCH("Moderada",E5)))</formula>
    </cfRule>
    <cfRule type="containsText" dxfId="6136" priority="29" operator="containsText" text="Alto">
      <formula>NOT(ISERROR(SEARCH("Alto",E5)))</formula>
    </cfRule>
    <cfRule type="containsText" dxfId="6135" priority="30" operator="containsText" text="Extrema">
      <formula>NOT(ISERROR(SEARCH("Extrema",E5)))</formula>
    </cfRule>
    <cfRule type="containsText" dxfId="6134" priority="31" operator="containsText" text="Catastrófico">
      <formula>NOT(ISERROR(SEARCH("Catastrófico",E5)))</formula>
    </cfRule>
  </conditionalFormatting>
  <conditionalFormatting sqref="I5:I19">
    <cfRule type="containsText" dxfId="6133" priority="23" operator="containsText" text="Medio-Alto">
      <formula>NOT(ISERROR(SEARCH("Medio-Alto",I5)))</formula>
    </cfRule>
    <cfRule type="containsText" dxfId="6132" priority="24" operator="containsText" text="Medio">
      <formula>NOT(ISERROR(SEARCH("Medio",I5)))</formula>
    </cfRule>
    <cfRule type="containsText" dxfId="6131" priority="25" operator="containsText" text="Bajo">
      <formula>NOT(ISERROR(SEARCH("Bajo",I5)))</formula>
    </cfRule>
    <cfRule type="containsText" dxfId="6130" priority="26" operator="containsText" text="Alto">
      <formula>NOT(ISERROR(SEARCH("Alto",I5)))</formula>
    </cfRule>
  </conditionalFormatting>
  <conditionalFormatting sqref="I5:I19">
    <cfRule type="containsText" dxfId="6129" priority="19" operator="containsText" text="Bajo">
      <formula>NOT(ISERROR(SEARCH("Bajo",I5)))</formula>
    </cfRule>
    <cfRule type="containsText" dxfId="6128" priority="20" operator="containsText" text="Medio-Alto">
      <formula>NOT(ISERROR(SEARCH("Medio-Alto",I5)))</formula>
    </cfRule>
    <cfRule type="containsText" dxfId="6127" priority="21" operator="containsText" text="Medio">
      <formula>NOT(ISERROR(SEARCH("Medio",I5)))</formula>
    </cfRule>
    <cfRule type="containsText" dxfId="6126" priority="22" operator="containsText" text="Alto">
      <formula>NOT(ISERROR(SEARCH("Alto",I5)))</formula>
    </cfRule>
  </conditionalFormatting>
  <conditionalFormatting sqref="I5:I19">
    <cfRule type="containsText" dxfId="6125" priority="14" operator="containsText" text="Baja">
      <formula>NOT(ISERROR(SEARCH("Baja",I5)))</formula>
    </cfRule>
    <cfRule type="containsText" dxfId="6124" priority="15" operator="containsText" text="Moderada">
      <formula>NOT(ISERROR(SEARCH("Moderada",I5)))</formula>
    </cfRule>
    <cfRule type="containsText" dxfId="6123" priority="16" operator="containsText" text="Alto">
      <formula>NOT(ISERROR(SEARCH("Alto",I5)))</formula>
    </cfRule>
    <cfRule type="containsText" dxfId="6122" priority="17" operator="containsText" text="Extrema">
      <formula>NOT(ISERROR(SEARCH("Extrema",I5)))</formula>
    </cfRule>
    <cfRule type="containsText" dxfId="6121" priority="18" operator="containsText" text="Catastrófico">
      <formula>NOT(ISERROR(SEARCH("Catastrófico",I5)))</formula>
    </cfRule>
  </conditionalFormatting>
  <conditionalFormatting sqref="E19">
    <cfRule type="containsText" dxfId="6120" priority="10" operator="containsText" text="Medio-Alto">
      <formula>NOT(ISERROR(SEARCH("Medio-Alto",E19)))</formula>
    </cfRule>
    <cfRule type="containsText" dxfId="6119" priority="11" operator="containsText" text="Medio">
      <formula>NOT(ISERROR(SEARCH("Medio",E19)))</formula>
    </cfRule>
    <cfRule type="containsText" dxfId="6118" priority="12" operator="containsText" text="Bajo">
      <formula>NOT(ISERROR(SEARCH("Bajo",E19)))</formula>
    </cfRule>
    <cfRule type="containsText" dxfId="6117" priority="13" operator="containsText" text="Alto">
      <formula>NOT(ISERROR(SEARCH("Alto",E19)))</formula>
    </cfRule>
  </conditionalFormatting>
  <conditionalFormatting sqref="E19">
    <cfRule type="containsText" dxfId="6116" priority="6" operator="containsText" text="Bajo">
      <formula>NOT(ISERROR(SEARCH("Bajo",E19)))</formula>
    </cfRule>
    <cfRule type="containsText" dxfId="6115" priority="7" operator="containsText" text="Medio-Alto">
      <formula>NOT(ISERROR(SEARCH("Medio-Alto",E19)))</formula>
    </cfRule>
    <cfRule type="containsText" dxfId="6114" priority="8" operator="containsText" text="Medio">
      <formula>NOT(ISERROR(SEARCH("Medio",E19)))</formula>
    </cfRule>
    <cfRule type="containsText" dxfId="6113" priority="9" operator="containsText" text="Alto">
      <formula>NOT(ISERROR(SEARCH("Alto",E19)))</formula>
    </cfRule>
  </conditionalFormatting>
  <conditionalFormatting sqref="E19">
    <cfRule type="containsText" dxfId="6112" priority="1" operator="containsText" text="Baja">
      <formula>NOT(ISERROR(SEARCH("Baja",E19)))</formula>
    </cfRule>
    <cfRule type="containsText" dxfId="6111" priority="2" operator="containsText" text="Moderada">
      <formula>NOT(ISERROR(SEARCH("Moderada",E19)))</formula>
    </cfRule>
    <cfRule type="containsText" dxfId="6110" priority="3" operator="containsText" text="Alto">
      <formula>NOT(ISERROR(SEARCH("Alto",E19)))</formula>
    </cfRule>
    <cfRule type="containsText" dxfId="6109" priority="4" operator="containsText" text="Extrema">
      <formula>NOT(ISERROR(SEARCH("Extrema",E19)))</formula>
    </cfRule>
    <cfRule type="containsText" dxfId="6108" priority="5" operator="containsText" text="Catastrófico">
      <formula>NOT(ISERROR(SEARCH("Catastrófico",E19)))</formula>
    </cfRule>
  </conditionalFormatting>
  <dataValidations count="1">
    <dataValidation type="list" allowBlank="1" showInputMessage="1" showErrorMessage="1" sqref="J5:J18">
      <formula1>Lista6</formula1>
    </dataValidation>
  </dataValidations>
  <pageMargins left="0.7" right="0.7" top="0.75" bottom="0.75" header="0.3" footer="0.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tabColor rgb="FFC00000"/>
  </sheetPr>
  <dimension ref="A1:CZ169"/>
  <sheetViews>
    <sheetView zoomScaleNormal="100" workbookViewId="0">
      <selection activeCell="D12" sqref="D12"/>
    </sheetView>
  </sheetViews>
  <sheetFormatPr baseColWidth="10" defaultColWidth="10.85546875" defaultRowHeight="15" x14ac:dyDescent="0.25"/>
  <cols>
    <col min="1" max="1" width="20.7109375" style="102" bestFit="1" customWidth="1"/>
    <col min="2" max="2" width="36.42578125" style="100" customWidth="1"/>
    <col min="3" max="3" width="53" style="100" customWidth="1"/>
    <col min="4" max="4" width="47.85546875" style="100" customWidth="1"/>
    <col min="5" max="5" width="52.140625" style="100" customWidth="1"/>
    <col min="6" max="6" width="18.28515625" style="100" bestFit="1" customWidth="1"/>
    <col min="7" max="7" width="14.42578125" style="100" customWidth="1"/>
    <col min="8" max="8" width="16.7109375" style="100" customWidth="1"/>
    <col min="9" max="9" width="12.28515625" style="100" bestFit="1" customWidth="1"/>
    <col min="10" max="10" width="16.42578125" style="100" bestFit="1" customWidth="1"/>
    <col min="11" max="11" width="18.28515625" style="100" bestFit="1" customWidth="1"/>
    <col min="12" max="12" width="36.7109375" style="100" customWidth="1"/>
    <col min="13" max="13" width="13.85546875" style="100" customWidth="1"/>
    <col min="14" max="14" width="22" style="100" customWidth="1"/>
    <col min="15" max="15" width="24.28515625" style="100" bestFit="1" customWidth="1"/>
    <col min="16" max="17" width="13.85546875" style="100" customWidth="1"/>
    <col min="18" max="18" width="21.42578125" style="100" customWidth="1"/>
    <col min="19" max="20" width="20.140625" style="100" customWidth="1"/>
    <col min="21" max="21" width="14.7109375" style="100" customWidth="1"/>
    <col min="22" max="22" width="20.140625" style="100" customWidth="1"/>
    <col min="23" max="23" width="13.42578125" style="100" customWidth="1"/>
    <col min="24" max="24" width="17.42578125" style="100" customWidth="1"/>
    <col min="25" max="25" width="16.140625" style="100" bestFit="1" customWidth="1"/>
    <col min="26" max="26" width="18.28515625" style="102" hidden="1" customWidth="1"/>
    <col min="27" max="28" width="0" style="100" hidden="1" customWidth="1"/>
    <col min="29" max="16384" width="10.85546875" style="100"/>
  </cols>
  <sheetData>
    <row r="1" spans="1:104" x14ac:dyDescent="0.25">
      <c r="A1" s="99"/>
      <c r="B1" s="99"/>
      <c r="C1" s="99"/>
      <c r="D1" s="99"/>
      <c r="E1" s="99"/>
      <c r="F1" s="99"/>
      <c r="G1" s="99"/>
      <c r="H1" s="99"/>
      <c r="I1" s="99"/>
      <c r="J1" s="99"/>
      <c r="K1" s="99"/>
      <c r="L1" s="99"/>
      <c r="M1" s="99"/>
      <c r="N1" s="99"/>
      <c r="O1" s="99"/>
      <c r="P1" s="99"/>
      <c r="Q1" s="99"/>
      <c r="R1" s="99"/>
      <c r="S1" s="99"/>
      <c r="T1" s="99"/>
      <c r="U1" s="99"/>
      <c r="V1" s="99"/>
      <c r="W1" s="99"/>
      <c r="X1" s="99"/>
      <c r="Y1" s="99"/>
      <c r="Z1" s="99"/>
      <c r="AA1" s="99"/>
      <c r="AB1" s="99"/>
      <c r="AC1" s="99"/>
      <c r="AD1" s="99"/>
      <c r="AE1" s="99"/>
      <c r="AF1" s="99"/>
      <c r="AG1" s="99"/>
      <c r="AH1" s="99"/>
      <c r="AI1" s="99"/>
      <c r="AJ1" s="99"/>
      <c r="AK1" s="99"/>
      <c r="AL1" s="99"/>
      <c r="AM1" s="99"/>
      <c r="AN1" s="99"/>
      <c r="AO1" s="99"/>
      <c r="AP1" s="99"/>
      <c r="AQ1" s="99"/>
      <c r="AR1" s="99"/>
      <c r="AS1" s="99"/>
      <c r="AT1" s="99"/>
      <c r="AU1" s="99"/>
      <c r="AV1" s="99"/>
      <c r="AW1" s="99"/>
      <c r="AX1" s="99"/>
      <c r="AY1" s="99"/>
      <c r="AZ1" s="99"/>
      <c r="BA1" s="99"/>
      <c r="BB1" s="99"/>
      <c r="BC1" s="99"/>
      <c r="BD1" s="99"/>
      <c r="BE1" s="99"/>
      <c r="BF1" s="99"/>
      <c r="BG1" s="99"/>
      <c r="BH1" s="99"/>
      <c r="BI1" s="99"/>
      <c r="BJ1" s="99"/>
      <c r="BK1" s="99"/>
      <c r="BL1" s="99"/>
      <c r="BM1" s="99"/>
      <c r="BN1" s="99"/>
      <c r="BO1" s="99"/>
      <c r="BP1" s="99"/>
      <c r="BQ1" s="99"/>
      <c r="BR1" s="99"/>
      <c r="BS1" s="99"/>
      <c r="BT1" s="99"/>
      <c r="BU1" s="99"/>
      <c r="BV1" s="99"/>
      <c r="BW1" s="99"/>
      <c r="BX1" s="99"/>
      <c r="BY1" s="99"/>
      <c r="BZ1" s="99"/>
      <c r="CA1" s="99"/>
      <c r="CB1" s="99"/>
      <c r="CC1" s="99"/>
      <c r="CD1" s="99"/>
      <c r="CE1" s="99"/>
      <c r="CF1" s="99"/>
      <c r="CG1" s="99"/>
      <c r="CH1" s="99"/>
      <c r="CI1" s="99"/>
      <c r="CJ1" s="99"/>
      <c r="CK1" s="99"/>
      <c r="CL1" s="99"/>
      <c r="CM1" s="99"/>
      <c r="CN1" s="99"/>
      <c r="CO1" s="99"/>
      <c r="CP1" s="99"/>
      <c r="CQ1" s="99"/>
      <c r="CR1" s="99"/>
      <c r="CS1" s="99"/>
      <c r="CT1" s="99"/>
      <c r="CU1" s="99"/>
      <c r="CV1" s="99"/>
      <c r="CW1" s="99"/>
      <c r="CX1" s="99"/>
      <c r="CY1" s="99"/>
      <c r="CZ1" s="99"/>
    </row>
    <row r="2" spans="1:104" x14ac:dyDescent="0.25">
      <c r="A2" s="99"/>
      <c r="B2" s="99"/>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9"/>
      <c r="AH2" s="99"/>
      <c r="AI2" s="99"/>
      <c r="AJ2" s="99"/>
      <c r="AK2" s="99"/>
      <c r="AL2" s="99"/>
      <c r="AM2" s="99"/>
      <c r="AN2" s="99"/>
      <c r="AO2" s="99"/>
      <c r="AP2" s="99"/>
      <c r="AQ2" s="99"/>
      <c r="AR2" s="99"/>
      <c r="AS2" s="99"/>
      <c r="AT2" s="99"/>
      <c r="AU2" s="99"/>
      <c r="AV2" s="99"/>
      <c r="AW2" s="99"/>
      <c r="AX2" s="99"/>
      <c r="AY2" s="99"/>
      <c r="AZ2" s="99"/>
      <c r="BA2" s="99"/>
      <c r="BB2" s="99"/>
      <c r="BC2" s="99"/>
      <c r="BD2" s="99"/>
      <c r="BE2" s="99"/>
      <c r="BF2" s="99"/>
      <c r="BG2" s="99"/>
      <c r="BH2" s="99"/>
      <c r="BI2" s="99"/>
      <c r="BJ2" s="99"/>
      <c r="BK2" s="99"/>
      <c r="BL2" s="99"/>
      <c r="BM2" s="99"/>
      <c r="BN2" s="99"/>
      <c r="BO2" s="99"/>
      <c r="BP2" s="99"/>
      <c r="BQ2" s="99"/>
      <c r="BR2" s="99"/>
      <c r="BS2" s="99"/>
      <c r="BT2" s="99"/>
      <c r="BU2" s="99"/>
      <c r="BV2" s="99"/>
      <c r="BW2" s="99"/>
      <c r="BX2" s="99"/>
      <c r="BY2" s="99"/>
      <c r="BZ2" s="99"/>
      <c r="CA2" s="99"/>
      <c r="CB2" s="99"/>
      <c r="CC2" s="99"/>
      <c r="CD2" s="99"/>
      <c r="CE2" s="99"/>
      <c r="CF2" s="99"/>
      <c r="CG2" s="99"/>
      <c r="CH2" s="99"/>
      <c r="CI2" s="99"/>
      <c r="CJ2" s="99"/>
      <c r="CK2" s="99"/>
      <c r="CL2" s="99"/>
      <c r="CM2" s="99"/>
      <c r="CN2" s="99"/>
      <c r="CO2" s="99"/>
      <c r="CP2" s="99"/>
      <c r="CQ2" s="99"/>
      <c r="CR2" s="99"/>
      <c r="CS2" s="99"/>
      <c r="CT2" s="99"/>
      <c r="CU2" s="99"/>
      <c r="CV2" s="99"/>
      <c r="CW2" s="99"/>
      <c r="CX2" s="99"/>
      <c r="CY2" s="99"/>
      <c r="CZ2" s="99"/>
    </row>
    <row r="3" spans="1:104" x14ac:dyDescent="0.25">
      <c r="A3" s="99"/>
      <c r="B3" s="99"/>
      <c r="C3" s="99"/>
      <c r="D3" s="99"/>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c r="AI3" s="99"/>
      <c r="AJ3" s="99"/>
      <c r="AK3" s="99"/>
      <c r="AL3" s="99"/>
      <c r="AM3" s="99"/>
      <c r="AN3" s="99"/>
      <c r="AO3" s="99"/>
      <c r="AP3" s="99"/>
      <c r="AQ3" s="99"/>
      <c r="AR3" s="99"/>
      <c r="AS3" s="99"/>
      <c r="AT3" s="99"/>
      <c r="AU3" s="99"/>
      <c r="AV3" s="99"/>
      <c r="AW3" s="99"/>
      <c r="AX3" s="99"/>
      <c r="AY3" s="99"/>
      <c r="AZ3" s="99"/>
      <c r="BA3" s="99"/>
      <c r="BB3" s="99"/>
      <c r="BC3" s="99"/>
      <c r="BD3" s="99"/>
      <c r="BE3" s="99"/>
      <c r="BF3" s="99"/>
      <c r="BG3" s="99"/>
      <c r="BH3" s="99"/>
      <c r="BI3" s="99"/>
      <c r="BJ3" s="99"/>
      <c r="BK3" s="99"/>
      <c r="BL3" s="99"/>
      <c r="BM3" s="99"/>
      <c r="BN3" s="99"/>
      <c r="BO3" s="99"/>
      <c r="BP3" s="99"/>
      <c r="BQ3" s="99"/>
      <c r="BR3" s="99"/>
      <c r="BS3" s="99"/>
      <c r="BT3" s="99"/>
      <c r="BU3" s="99"/>
      <c r="BV3" s="99"/>
      <c r="BW3" s="99"/>
      <c r="BX3" s="99"/>
      <c r="BY3" s="99"/>
      <c r="BZ3" s="99"/>
      <c r="CA3" s="99"/>
      <c r="CB3" s="99"/>
      <c r="CC3" s="99"/>
      <c r="CD3" s="99"/>
      <c r="CE3" s="99"/>
      <c r="CF3" s="99"/>
      <c r="CG3" s="99"/>
      <c r="CH3" s="99"/>
      <c r="CI3" s="99"/>
      <c r="CJ3" s="99"/>
      <c r="CK3" s="99"/>
      <c r="CL3" s="99"/>
      <c r="CM3" s="99"/>
      <c r="CN3" s="99"/>
      <c r="CO3" s="99"/>
      <c r="CP3" s="99"/>
      <c r="CQ3" s="99"/>
      <c r="CR3" s="99"/>
      <c r="CS3" s="99"/>
      <c r="CT3" s="99"/>
      <c r="CU3" s="99"/>
      <c r="CV3" s="99"/>
      <c r="CW3" s="99"/>
      <c r="CX3" s="99"/>
      <c r="CY3" s="99"/>
      <c r="CZ3" s="99"/>
    </row>
    <row r="4" spans="1:104" x14ac:dyDescent="0.25">
      <c r="A4" s="99"/>
      <c r="B4" s="99"/>
      <c r="C4" s="99"/>
      <c r="D4" s="99"/>
      <c r="E4" s="99"/>
      <c r="F4" s="99"/>
      <c r="G4" s="99"/>
      <c r="H4" s="99"/>
      <c r="I4" s="99"/>
      <c r="J4" s="99"/>
      <c r="K4" s="99"/>
      <c r="L4" s="99"/>
      <c r="M4" s="99"/>
      <c r="N4" s="99"/>
      <c r="O4" s="99"/>
      <c r="P4" s="99"/>
      <c r="Q4" s="99"/>
      <c r="R4" s="99"/>
      <c r="S4" s="99"/>
      <c r="T4" s="99"/>
      <c r="U4" s="99"/>
      <c r="V4" s="99"/>
      <c r="W4" s="99"/>
      <c r="X4" s="99"/>
      <c r="Y4" s="99"/>
      <c r="Z4" s="99"/>
      <c r="AA4" s="99"/>
      <c r="AB4" s="99"/>
      <c r="AC4" s="99"/>
      <c r="AD4" s="99"/>
      <c r="AE4" s="99"/>
      <c r="AF4" s="99"/>
      <c r="AG4" s="99"/>
      <c r="AH4" s="99"/>
      <c r="AI4" s="99"/>
      <c r="AJ4" s="99"/>
      <c r="AK4" s="99"/>
      <c r="AL4" s="99"/>
      <c r="AM4" s="99"/>
      <c r="AN4" s="99"/>
      <c r="AO4" s="99"/>
      <c r="AP4" s="99"/>
      <c r="AQ4" s="99"/>
      <c r="AR4" s="99"/>
      <c r="AS4" s="99"/>
      <c r="AT4" s="99"/>
      <c r="AU4" s="99"/>
      <c r="AV4" s="99"/>
      <c r="AW4" s="99"/>
      <c r="AX4" s="99"/>
      <c r="AY4" s="99"/>
      <c r="AZ4" s="99"/>
      <c r="BA4" s="99"/>
      <c r="BB4" s="99"/>
      <c r="BC4" s="99"/>
      <c r="BD4" s="99"/>
      <c r="BE4" s="99"/>
      <c r="BF4" s="99"/>
      <c r="BG4" s="99"/>
      <c r="BH4" s="99"/>
      <c r="BI4" s="99"/>
      <c r="BJ4" s="99"/>
      <c r="BK4" s="99"/>
      <c r="BL4" s="99"/>
      <c r="BM4" s="99"/>
      <c r="BN4" s="99"/>
      <c r="BO4" s="99"/>
      <c r="BP4" s="99"/>
      <c r="BQ4" s="99"/>
      <c r="BR4" s="99"/>
      <c r="BS4" s="99"/>
      <c r="BT4" s="99"/>
      <c r="BU4" s="99"/>
      <c r="BV4" s="99"/>
      <c r="BW4" s="99"/>
      <c r="BX4" s="99"/>
      <c r="BY4" s="99"/>
      <c r="BZ4" s="99"/>
      <c r="CA4" s="99"/>
      <c r="CB4" s="99"/>
      <c r="CC4" s="99"/>
      <c r="CD4" s="99"/>
      <c r="CE4" s="99"/>
      <c r="CF4" s="99"/>
      <c r="CG4" s="99"/>
      <c r="CH4" s="99"/>
      <c r="CI4" s="99"/>
      <c r="CJ4" s="99"/>
      <c r="CK4" s="99"/>
      <c r="CL4" s="99"/>
      <c r="CM4" s="99"/>
      <c r="CN4" s="99"/>
      <c r="CO4" s="99"/>
      <c r="CP4" s="99"/>
      <c r="CQ4" s="99"/>
      <c r="CR4" s="99"/>
      <c r="CS4" s="99"/>
      <c r="CT4" s="99"/>
      <c r="CU4" s="99"/>
      <c r="CV4" s="99"/>
      <c r="CW4" s="99"/>
      <c r="CX4" s="99"/>
      <c r="CY4" s="99"/>
      <c r="CZ4" s="99"/>
    </row>
    <row r="5" spans="1:104" x14ac:dyDescent="0.25">
      <c r="A5" s="99"/>
      <c r="B5" s="99"/>
      <c r="C5" s="99"/>
      <c r="D5" s="99"/>
      <c r="E5" s="99"/>
      <c r="F5" s="99"/>
      <c r="G5" s="99"/>
      <c r="H5" s="99"/>
      <c r="I5" s="99"/>
      <c r="J5" s="99"/>
      <c r="K5" s="99"/>
      <c r="L5" s="99"/>
      <c r="M5" s="99"/>
      <c r="N5" s="99"/>
      <c r="O5" s="99"/>
      <c r="P5" s="99"/>
      <c r="Q5" s="99"/>
      <c r="R5" s="99"/>
      <c r="S5" s="99"/>
      <c r="T5" s="99"/>
      <c r="U5" s="99"/>
      <c r="V5" s="99"/>
      <c r="W5" s="99"/>
      <c r="X5" s="99"/>
      <c r="Y5" s="99"/>
      <c r="Z5" s="99"/>
      <c r="AA5" s="99"/>
      <c r="AB5" s="99"/>
      <c r="AC5" s="99"/>
      <c r="AD5" s="99"/>
      <c r="AE5" s="99"/>
      <c r="AF5" s="99"/>
      <c r="AG5" s="99"/>
      <c r="AH5" s="99"/>
      <c r="AI5" s="99"/>
      <c r="AJ5" s="99"/>
      <c r="AK5" s="99"/>
      <c r="AL5" s="99"/>
      <c r="AM5" s="99"/>
      <c r="AN5" s="99"/>
      <c r="AO5" s="99"/>
      <c r="AP5" s="99"/>
      <c r="AQ5" s="99"/>
      <c r="AR5" s="99"/>
      <c r="AS5" s="99"/>
      <c r="AT5" s="99"/>
      <c r="AU5" s="99"/>
      <c r="AV5" s="99"/>
      <c r="AW5" s="99"/>
      <c r="AX5" s="99"/>
      <c r="AY5" s="99"/>
      <c r="AZ5" s="99"/>
      <c r="BA5" s="99"/>
      <c r="BB5" s="99"/>
      <c r="BC5" s="99"/>
      <c r="BD5" s="99"/>
      <c r="BE5" s="99"/>
      <c r="BF5" s="99"/>
      <c r="BG5" s="99"/>
      <c r="BH5" s="99"/>
      <c r="BI5" s="99"/>
      <c r="BJ5" s="99"/>
      <c r="BK5" s="99"/>
      <c r="BL5" s="99"/>
      <c r="BM5" s="99"/>
      <c r="BN5" s="99"/>
      <c r="BO5" s="99"/>
      <c r="BP5" s="99"/>
      <c r="BQ5" s="99"/>
      <c r="BR5" s="99"/>
      <c r="BS5" s="99"/>
      <c r="BT5" s="99"/>
      <c r="BU5" s="99"/>
      <c r="BV5" s="99"/>
      <c r="BW5" s="99"/>
      <c r="BX5" s="99"/>
      <c r="BY5" s="99"/>
      <c r="BZ5" s="99"/>
      <c r="CA5" s="99"/>
      <c r="CB5" s="99"/>
      <c r="CC5" s="99"/>
      <c r="CD5" s="99"/>
      <c r="CE5" s="99"/>
      <c r="CF5" s="99"/>
      <c r="CG5" s="99"/>
      <c r="CH5" s="99"/>
      <c r="CI5" s="99"/>
      <c r="CJ5" s="99"/>
      <c r="CK5" s="99"/>
      <c r="CL5" s="99"/>
      <c r="CM5" s="99"/>
      <c r="CN5" s="99"/>
      <c r="CO5" s="99"/>
      <c r="CP5" s="99"/>
      <c r="CQ5" s="99"/>
      <c r="CR5" s="99"/>
      <c r="CS5" s="99"/>
      <c r="CT5" s="99"/>
      <c r="CU5" s="99"/>
      <c r="CV5" s="99"/>
      <c r="CW5" s="99"/>
      <c r="CX5" s="99"/>
      <c r="CY5" s="99"/>
      <c r="CZ5" s="99"/>
    </row>
    <row r="6" spans="1:104" x14ac:dyDescent="0.25">
      <c r="A6" s="101"/>
      <c r="B6" s="101"/>
      <c r="C6" s="101"/>
      <c r="D6" s="101"/>
      <c r="E6" s="101"/>
      <c r="F6" s="101"/>
      <c r="G6" s="101"/>
      <c r="H6" s="101"/>
      <c r="I6" s="101"/>
      <c r="J6" s="101"/>
      <c r="K6" s="101"/>
      <c r="L6" s="101"/>
      <c r="M6" s="101"/>
      <c r="N6" s="101"/>
      <c r="O6" s="101"/>
      <c r="P6" s="101"/>
      <c r="Q6" s="101"/>
      <c r="R6" s="101"/>
      <c r="S6" s="101"/>
      <c r="T6" s="101"/>
      <c r="U6" s="101"/>
      <c r="V6" s="101"/>
      <c r="W6" s="101"/>
      <c r="X6" s="101"/>
      <c r="Y6" s="101"/>
    </row>
    <row r="7" spans="1:104" ht="15.75" x14ac:dyDescent="0.25">
      <c r="A7" s="103" t="s">
        <v>1076</v>
      </c>
      <c r="B7" s="287" t="s">
        <v>1090</v>
      </c>
      <c r="C7" s="287"/>
      <c r="D7" s="287"/>
      <c r="E7" s="287"/>
      <c r="F7" s="287"/>
      <c r="G7" s="287"/>
      <c r="H7" s="287"/>
      <c r="I7" s="287"/>
      <c r="J7" s="287"/>
      <c r="K7" s="287"/>
      <c r="L7" s="287"/>
      <c r="M7" s="287"/>
      <c r="N7" s="287"/>
      <c r="O7" s="287"/>
      <c r="P7" s="287"/>
      <c r="Q7" s="287"/>
      <c r="R7" s="287"/>
      <c r="S7" s="287"/>
      <c r="T7" s="287"/>
      <c r="U7" s="287"/>
      <c r="V7" s="287"/>
      <c r="W7" s="287"/>
      <c r="X7" s="287"/>
      <c r="Y7" s="287"/>
    </row>
    <row r="8" spans="1:104" ht="15.75" x14ac:dyDescent="0.25">
      <c r="A8" s="103" t="s">
        <v>22</v>
      </c>
      <c r="B8" s="288" t="s">
        <v>1364</v>
      </c>
      <c r="C8" s="288"/>
      <c r="D8" s="288"/>
      <c r="E8" s="288"/>
      <c r="F8" s="288"/>
      <c r="G8" s="288"/>
      <c r="H8" s="288"/>
      <c r="I8" s="288"/>
      <c r="J8" s="288"/>
      <c r="K8" s="288"/>
      <c r="L8" s="288"/>
      <c r="M8" s="288"/>
      <c r="N8" s="288"/>
      <c r="O8" s="288"/>
      <c r="P8" s="288"/>
      <c r="Q8" s="288"/>
      <c r="R8" s="288"/>
      <c r="S8" s="288"/>
      <c r="T8" s="288"/>
      <c r="U8" s="288"/>
      <c r="V8" s="288"/>
      <c r="W8" s="288"/>
      <c r="X8" s="288"/>
      <c r="Y8" s="288"/>
    </row>
    <row r="9" spans="1:104" ht="15.75" customHeight="1" x14ac:dyDescent="0.25">
      <c r="A9" s="286" t="s">
        <v>1012</v>
      </c>
      <c r="B9" s="286" t="s">
        <v>1015</v>
      </c>
      <c r="C9" s="286"/>
      <c r="D9" s="286"/>
      <c r="E9" s="286"/>
      <c r="F9" s="286" t="s">
        <v>1019</v>
      </c>
      <c r="G9" s="286"/>
      <c r="H9" s="286"/>
      <c r="I9" s="286"/>
      <c r="J9" s="286"/>
      <c r="K9" s="286"/>
      <c r="L9" s="286" t="s">
        <v>1022</v>
      </c>
      <c r="M9" s="286"/>
      <c r="N9" s="286"/>
      <c r="O9" s="286"/>
      <c r="P9" s="286"/>
      <c r="Q9" s="286"/>
      <c r="R9" s="286"/>
      <c r="S9" s="286"/>
      <c r="T9" s="286"/>
      <c r="U9" s="286"/>
      <c r="V9" s="286"/>
      <c r="W9" s="286"/>
      <c r="X9" s="286"/>
      <c r="Y9" s="286"/>
    </row>
    <row r="10" spans="1:104" ht="15.75" customHeight="1" x14ac:dyDescent="0.25">
      <c r="A10" s="286"/>
      <c r="B10" s="286" t="s">
        <v>1013</v>
      </c>
      <c r="C10" s="286" t="s">
        <v>1014</v>
      </c>
      <c r="D10" s="286" t="s">
        <v>298</v>
      </c>
      <c r="E10" s="286" t="s">
        <v>299</v>
      </c>
      <c r="F10" s="286" t="s">
        <v>1025</v>
      </c>
      <c r="G10" s="286"/>
      <c r="H10" s="286"/>
      <c r="I10" s="286" t="s">
        <v>1255</v>
      </c>
      <c r="J10" s="286" t="s">
        <v>1017</v>
      </c>
      <c r="K10" s="286" t="s">
        <v>1144</v>
      </c>
      <c r="L10" s="286" t="s">
        <v>1020</v>
      </c>
      <c r="M10" s="286" t="s">
        <v>1021</v>
      </c>
      <c r="N10" s="286" t="s">
        <v>1060</v>
      </c>
      <c r="O10" s="286"/>
      <c r="P10" s="286"/>
      <c r="Q10" s="286"/>
      <c r="R10" s="286"/>
      <c r="S10" s="286"/>
      <c r="T10" s="286"/>
      <c r="U10" s="286"/>
      <c r="V10" s="286" t="s">
        <v>1026</v>
      </c>
      <c r="W10" s="286"/>
      <c r="X10" s="286"/>
      <c r="Y10" s="286"/>
    </row>
    <row r="11" spans="1:104" s="105" customFormat="1" ht="84.75" customHeight="1" x14ac:dyDescent="0.25">
      <c r="A11" s="286"/>
      <c r="B11" s="286"/>
      <c r="C11" s="286"/>
      <c r="D11" s="286"/>
      <c r="E11" s="286"/>
      <c r="F11" s="148" t="s">
        <v>1023</v>
      </c>
      <c r="G11" s="147" t="s">
        <v>1024</v>
      </c>
      <c r="H11" s="147" t="s">
        <v>1256</v>
      </c>
      <c r="I11" s="286"/>
      <c r="J11" s="286"/>
      <c r="K11" s="286"/>
      <c r="L11" s="286"/>
      <c r="M11" s="286"/>
      <c r="N11" s="147" t="s">
        <v>1257</v>
      </c>
      <c r="O11" s="147" t="s">
        <v>1258</v>
      </c>
      <c r="P11" s="147" t="s">
        <v>1259</v>
      </c>
      <c r="Q11" s="147" t="s">
        <v>1260</v>
      </c>
      <c r="R11" s="147" t="s">
        <v>1261</v>
      </c>
      <c r="S11" s="147" t="s">
        <v>1262</v>
      </c>
      <c r="T11" s="147" t="s">
        <v>1263</v>
      </c>
      <c r="U11" s="147" t="s">
        <v>1061</v>
      </c>
      <c r="V11" s="147" t="s">
        <v>1023</v>
      </c>
      <c r="W11" s="147" t="s">
        <v>1024</v>
      </c>
      <c r="X11" s="147" t="s">
        <v>1256</v>
      </c>
      <c r="Y11" s="147" t="s">
        <v>1028</v>
      </c>
    </row>
    <row r="12" spans="1:104" ht="185.25" customHeight="1" x14ac:dyDescent="0.25">
      <c r="A12" s="91" t="s">
        <v>1042</v>
      </c>
      <c r="B12" s="95" t="s">
        <v>1365</v>
      </c>
      <c r="C12" s="160" t="s">
        <v>1155</v>
      </c>
      <c r="D12" s="160" t="s">
        <v>1166</v>
      </c>
      <c r="E12" s="160" t="s">
        <v>1156</v>
      </c>
      <c r="F12" s="91">
        <v>1</v>
      </c>
      <c r="G12" s="91"/>
      <c r="H12" s="91">
        <v>20</v>
      </c>
      <c r="I12" s="91" t="s">
        <v>1157</v>
      </c>
      <c r="J12" s="91" t="s">
        <v>1034</v>
      </c>
      <c r="K12" s="91" t="s">
        <v>1053</v>
      </c>
      <c r="L12" s="94" t="s">
        <v>1158</v>
      </c>
      <c r="M12" s="91" t="s">
        <v>1056</v>
      </c>
      <c r="N12" s="91" t="s">
        <v>1068</v>
      </c>
      <c r="O12" s="91" t="s">
        <v>1068</v>
      </c>
      <c r="P12" s="91" t="s">
        <v>149</v>
      </c>
      <c r="Q12" s="91" t="s">
        <v>1068</v>
      </c>
      <c r="R12" s="91" t="s">
        <v>1068</v>
      </c>
      <c r="S12" s="91" t="s">
        <v>1068</v>
      </c>
      <c r="T12" s="91" t="s">
        <v>1068</v>
      </c>
      <c r="U12" s="91">
        <f>SUM(IF(N12="SI",15)+IF(O12="SI",5)+IF(P12="SI",15)+IF(Q12="SI",10)+IF(R12="SI",15)+IF(S12="SI",10)+IF(T12="SI",30)+IF(N12="NO",0)+IF(O12="NO",0)+IF(P12="NO",0)+IF(Q12="NO",0)+IF(R12="NO",0)+IF(S12="NO",0)+IF(T12="NO",0))</f>
        <v>85</v>
      </c>
      <c r="V12" s="91">
        <v>1</v>
      </c>
      <c r="W12" s="91"/>
      <c r="X12" s="91">
        <v>5</v>
      </c>
      <c r="Y12" s="91" t="s">
        <v>1035</v>
      </c>
      <c r="Z12" s="102" t="s">
        <v>1033</v>
      </c>
      <c r="AA12" s="100">
        <v>5</v>
      </c>
      <c r="AB12" s="100" t="s">
        <v>1056</v>
      </c>
    </row>
    <row r="13" spans="1:104" ht="174" hidden="1" customHeight="1" x14ac:dyDescent="0.25">
      <c r="A13" s="91" t="s">
        <v>1043</v>
      </c>
      <c r="B13" s="92" t="s">
        <v>1079</v>
      </c>
      <c r="C13" s="160" t="s">
        <v>1148</v>
      </c>
      <c r="D13" s="97" t="s">
        <v>1366</v>
      </c>
      <c r="E13" s="160" t="s">
        <v>1167</v>
      </c>
      <c r="F13" s="91">
        <v>5</v>
      </c>
      <c r="G13" s="91">
        <v>4</v>
      </c>
      <c r="H13" s="91"/>
      <c r="I13" s="91" t="s">
        <v>1159</v>
      </c>
      <c r="J13" s="91" t="s">
        <v>1033</v>
      </c>
      <c r="K13" s="91" t="s">
        <v>1053</v>
      </c>
      <c r="L13" s="92" t="s">
        <v>1181</v>
      </c>
      <c r="M13" s="91" t="s">
        <v>1056</v>
      </c>
      <c r="N13" s="91" t="s">
        <v>149</v>
      </c>
      <c r="O13" s="91" t="s">
        <v>149</v>
      </c>
      <c r="P13" s="91" t="s">
        <v>149</v>
      </c>
      <c r="Q13" s="91" t="s">
        <v>149</v>
      </c>
      <c r="R13" s="91" t="s">
        <v>149</v>
      </c>
      <c r="S13" s="91" t="s">
        <v>149</v>
      </c>
      <c r="T13" s="91" t="s">
        <v>149</v>
      </c>
      <c r="U13" s="91">
        <f t="shared" ref="U13:U20" si="0">SUM(IF(N13="SI",15)+IF(O13="SI",5)+IF(P13="SI",15)+IF(Q13="SI",10)+IF(R13="SI",15)+IF(S13="SI",10)+IF(T13="SI",30)+IF(N13="NO",0)+IF(O13="NO",0)+IF(P13="NO",0)+IF(Q13="NO",0)+IF(R13="NO",0)+IF(S13="NO",0)+IF(T13="NO",0))</f>
        <v>0</v>
      </c>
      <c r="V13" s="91">
        <v>5</v>
      </c>
      <c r="W13" s="91">
        <v>4</v>
      </c>
      <c r="X13" s="91"/>
      <c r="Y13" s="91" t="s">
        <v>1033</v>
      </c>
      <c r="Z13" s="102" t="s">
        <v>1027</v>
      </c>
      <c r="AA13" s="100">
        <v>10</v>
      </c>
      <c r="AB13" s="100" t="s">
        <v>1057</v>
      </c>
    </row>
    <row r="14" spans="1:104" ht="153" hidden="1" customHeight="1" x14ac:dyDescent="0.25">
      <c r="A14" s="91" t="s">
        <v>1044</v>
      </c>
      <c r="B14" s="92" t="s">
        <v>1162</v>
      </c>
      <c r="C14" s="160" t="s">
        <v>1149</v>
      </c>
      <c r="D14" s="160" t="s">
        <v>1160</v>
      </c>
      <c r="E14" s="160" t="s">
        <v>1161</v>
      </c>
      <c r="F14" s="91">
        <v>2</v>
      </c>
      <c r="G14" s="91">
        <v>4</v>
      </c>
      <c r="H14" s="91"/>
      <c r="I14" s="91" t="s">
        <v>1159</v>
      </c>
      <c r="J14" s="91" t="s">
        <v>1027</v>
      </c>
      <c r="K14" s="91" t="s">
        <v>1053</v>
      </c>
      <c r="L14" s="92" t="s">
        <v>1150</v>
      </c>
      <c r="M14" s="91" t="s">
        <v>1056</v>
      </c>
      <c r="N14" s="91" t="s">
        <v>1068</v>
      </c>
      <c r="O14" s="91" t="s">
        <v>1068</v>
      </c>
      <c r="P14" s="91" t="s">
        <v>149</v>
      </c>
      <c r="Q14" s="91" t="s">
        <v>1068</v>
      </c>
      <c r="R14" s="91" t="s">
        <v>1068</v>
      </c>
      <c r="S14" s="91" t="s">
        <v>1068</v>
      </c>
      <c r="T14" s="91" t="s">
        <v>1068</v>
      </c>
      <c r="U14" s="91">
        <f t="shared" si="0"/>
        <v>85</v>
      </c>
      <c r="V14" s="91">
        <v>1</v>
      </c>
      <c r="W14" s="91">
        <v>2</v>
      </c>
      <c r="X14" s="91"/>
      <c r="Y14" s="91" t="s">
        <v>1035</v>
      </c>
      <c r="Z14" s="102" t="s">
        <v>1034</v>
      </c>
      <c r="AA14" s="100">
        <v>20</v>
      </c>
      <c r="AB14" s="100" t="s">
        <v>1264</v>
      </c>
    </row>
    <row r="15" spans="1:104" ht="114" customHeight="1" x14ac:dyDescent="0.25">
      <c r="A15" s="91" t="s">
        <v>1045</v>
      </c>
      <c r="B15" s="92" t="s">
        <v>1119</v>
      </c>
      <c r="C15" s="161" t="s">
        <v>1120</v>
      </c>
      <c r="D15" s="160" t="s">
        <v>1163</v>
      </c>
      <c r="E15" s="160" t="s">
        <v>1164</v>
      </c>
      <c r="F15" s="91">
        <v>5</v>
      </c>
      <c r="G15" s="91"/>
      <c r="H15" s="91">
        <v>10</v>
      </c>
      <c r="I15" s="91" t="s">
        <v>1165</v>
      </c>
      <c r="J15" s="91" t="s">
        <v>1027</v>
      </c>
      <c r="K15" s="91" t="s">
        <v>1053</v>
      </c>
      <c r="L15" s="92" t="s">
        <v>1151</v>
      </c>
      <c r="M15" s="91" t="s">
        <v>1056</v>
      </c>
      <c r="N15" s="91" t="s">
        <v>1068</v>
      </c>
      <c r="O15" s="91" t="s">
        <v>1068</v>
      </c>
      <c r="P15" s="91" t="s">
        <v>149</v>
      </c>
      <c r="Q15" s="91" t="s">
        <v>1068</v>
      </c>
      <c r="R15" s="91" t="s">
        <v>1068</v>
      </c>
      <c r="S15" s="91" t="s">
        <v>1068</v>
      </c>
      <c r="T15" s="91" t="s">
        <v>1068</v>
      </c>
      <c r="U15" s="91">
        <f t="shared" si="0"/>
        <v>85</v>
      </c>
      <c r="V15" s="91">
        <v>3</v>
      </c>
      <c r="W15" s="91"/>
      <c r="X15" s="91">
        <v>5</v>
      </c>
      <c r="Y15" s="91" t="s">
        <v>1034</v>
      </c>
      <c r="Z15" s="102" t="s">
        <v>1035</v>
      </c>
    </row>
    <row r="16" spans="1:104" ht="107.25" customHeight="1" x14ac:dyDescent="0.25">
      <c r="A16" s="91" t="s">
        <v>1046</v>
      </c>
      <c r="B16" s="92" t="s">
        <v>1367</v>
      </c>
      <c r="C16" s="161" t="s">
        <v>1368</v>
      </c>
      <c r="D16" s="160" t="s">
        <v>1168</v>
      </c>
      <c r="E16" s="160" t="s">
        <v>1169</v>
      </c>
      <c r="F16" s="91">
        <v>1</v>
      </c>
      <c r="G16" s="91"/>
      <c r="H16" s="91">
        <v>10</v>
      </c>
      <c r="I16" s="91" t="s">
        <v>1174</v>
      </c>
      <c r="J16" s="91" t="s">
        <v>1027</v>
      </c>
      <c r="K16" s="91" t="s">
        <v>1053</v>
      </c>
      <c r="L16" s="92" t="s">
        <v>1369</v>
      </c>
      <c r="M16" s="91" t="s">
        <v>1056</v>
      </c>
      <c r="N16" s="91" t="s">
        <v>1068</v>
      </c>
      <c r="O16" s="91" t="s">
        <v>1068</v>
      </c>
      <c r="P16" s="91" t="s">
        <v>149</v>
      </c>
      <c r="Q16" s="91" t="s">
        <v>1068</v>
      </c>
      <c r="R16" s="91" t="s">
        <v>1068</v>
      </c>
      <c r="S16" s="91" t="s">
        <v>1068</v>
      </c>
      <c r="T16" s="91" t="s">
        <v>1068</v>
      </c>
      <c r="U16" s="91">
        <f t="shared" si="0"/>
        <v>85</v>
      </c>
      <c r="V16" s="112">
        <v>1</v>
      </c>
      <c r="W16" s="112"/>
      <c r="X16" s="91">
        <v>5</v>
      </c>
      <c r="Y16" s="112" t="s">
        <v>1035</v>
      </c>
      <c r="Z16" s="102" t="s">
        <v>1039</v>
      </c>
    </row>
    <row r="17" spans="1:26" ht="165" hidden="1" x14ac:dyDescent="0.25">
      <c r="A17" s="91" t="s">
        <v>1047</v>
      </c>
      <c r="B17" s="92" t="s">
        <v>1370</v>
      </c>
      <c r="C17" s="92" t="s">
        <v>1371</v>
      </c>
      <c r="D17" s="97" t="s">
        <v>1372</v>
      </c>
      <c r="E17" s="160" t="s">
        <v>1170</v>
      </c>
      <c r="F17" s="91">
        <v>5</v>
      </c>
      <c r="G17" s="91">
        <v>4</v>
      </c>
      <c r="H17" s="91"/>
      <c r="I17" s="91" t="s">
        <v>1173</v>
      </c>
      <c r="J17" s="91" t="s">
        <v>1033</v>
      </c>
      <c r="K17" s="91" t="s">
        <v>1053</v>
      </c>
      <c r="L17" s="92" t="s">
        <v>1152</v>
      </c>
      <c r="M17" s="91" t="s">
        <v>1056</v>
      </c>
      <c r="N17" s="91" t="s">
        <v>1068</v>
      </c>
      <c r="O17" s="91" t="s">
        <v>1068</v>
      </c>
      <c r="P17" s="91" t="s">
        <v>149</v>
      </c>
      <c r="Q17" s="91" t="s">
        <v>1068</v>
      </c>
      <c r="R17" s="91" t="s">
        <v>1068</v>
      </c>
      <c r="S17" s="91" t="s">
        <v>1068</v>
      </c>
      <c r="T17" s="91" t="s">
        <v>1068</v>
      </c>
      <c r="U17" s="91">
        <f t="shared" si="0"/>
        <v>85</v>
      </c>
      <c r="V17" s="112">
        <v>3</v>
      </c>
      <c r="W17" s="112">
        <v>2</v>
      </c>
      <c r="X17" s="91"/>
      <c r="Y17" s="112" t="s">
        <v>1034</v>
      </c>
      <c r="Z17" s="102" t="s">
        <v>1039</v>
      </c>
    </row>
    <row r="18" spans="1:26" ht="135" hidden="1" x14ac:dyDescent="0.25">
      <c r="A18" s="91" t="s">
        <v>1069</v>
      </c>
      <c r="B18" s="92" t="s">
        <v>1373</v>
      </c>
      <c r="C18" s="92" t="s">
        <v>1374</v>
      </c>
      <c r="D18" s="97" t="s">
        <v>1372</v>
      </c>
      <c r="E18" s="160"/>
      <c r="F18" s="91">
        <v>5</v>
      </c>
      <c r="G18" s="91">
        <v>4</v>
      </c>
      <c r="H18" s="91"/>
      <c r="I18" s="91"/>
      <c r="J18" s="91" t="s">
        <v>1033</v>
      </c>
      <c r="K18" s="91" t="s">
        <v>1053</v>
      </c>
      <c r="L18" s="92" t="s">
        <v>1181</v>
      </c>
      <c r="M18" s="91"/>
      <c r="N18" s="91" t="s">
        <v>1068</v>
      </c>
      <c r="O18" s="91" t="s">
        <v>1068</v>
      </c>
      <c r="P18" s="91" t="s">
        <v>149</v>
      </c>
      <c r="Q18" s="91" t="s">
        <v>1068</v>
      </c>
      <c r="R18" s="91" t="s">
        <v>1068</v>
      </c>
      <c r="S18" s="91" t="s">
        <v>1068</v>
      </c>
      <c r="T18" s="91" t="s">
        <v>149</v>
      </c>
      <c r="U18" s="91">
        <f t="shared" si="0"/>
        <v>55</v>
      </c>
      <c r="V18" s="91">
        <v>4</v>
      </c>
      <c r="W18" s="91">
        <v>3</v>
      </c>
      <c r="X18" s="91"/>
      <c r="Y18" s="112" t="s">
        <v>1027</v>
      </c>
    </row>
    <row r="19" spans="1:26" ht="75" x14ac:dyDescent="0.25">
      <c r="A19" s="91" t="s">
        <v>1070</v>
      </c>
      <c r="B19" s="92" t="s">
        <v>1041</v>
      </c>
      <c r="C19" s="161" t="s">
        <v>1375</v>
      </c>
      <c r="D19" s="160" t="s">
        <v>1175</v>
      </c>
      <c r="E19" s="160" t="s">
        <v>1171</v>
      </c>
      <c r="F19" s="91">
        <v>5</v>
      </c>
      <c r="G19" s="91"/>
      <c r="H19" s="91">
        <v>10</v>
      </c>
      <c r="I19" s="91" t="s">
        <v>1172</v>
      </c>
      <c r="J19" s="91" t="s">
        <v>1027</v>
      </c>
      <c r="K19" s="91" t="s">
        <v>1053</v>
      </c>
      <c r="L19" s="92" t="s">
        <v>1153</v>
      </c>
      <c r="M19" s="91" t="s">
        <v>1056</v>
      </c>
      <c r="N19" s="91" t="s">
        <v>1068</v>
      </c>
      <c r="O19" s="91" t="s">
        <v>1068</v>
      </c>
      <c r="P19" s="91" t="s">
        <v>149</v>
      </c>
      <c r="Q19" s="91" t="s">
        <v>1068</v>
      </c>
      <c r="R19" s="91" t="s">
        <v>1068</v>
      </c>
      <c r="S19" s="91" t="s">
        <v>1068</v>
      </c>
      <c r="T19" s="91" t="s">
        <v>1068</v>
      </c>
      <c r="U19" s="91">
        <f t="shared" si="0"/>
        <v>85</v>
      </c>
      <c r="V19" s="112">
        <v>3</v>
      </c>
      <c r="W19" s="112"/>
      <c r="X19" s="91">
        <v>5</v>
      </c>
      <c r="Y19" s="112" t="s">
        <v>1034</v>
      </c>
      <c r="Z19" s="102" t="s">
        <v>1040</v>
      </c>
    </row>
    <row r="20" spans="1:26" s="116" customFormat="1" ht="120" x14ac:dyDescent="0.25">
      <c r="A20" s="91" t="s">
        <v>1073</v>
      </c>
      <c r="B20" s="92" t="s">
        <v>1041</v>
      </c>
      <c r="C20" s="161" t="s">
        <v>1376</v>
      </c>
      <c r="D20" s="160" t="s">
        <v>1176</v>
      </c>
      <c r="E20" s="160" t="s">
        <v>1177</v>
      </c>
      <c r="F20" s="91">
        <v>5</v>
      </c>
      <c r="G20" s="112"/>
      <c r="H20" s="91">
        <v>10</v>
      </c>
      <c r="I20" s="91" t="s">
        <v>1172</v>
      </c>
      <c r="J20" s="91" t="s">
        <v>1027</v>
      </c>
      <c r="K20" s="91" t="s">
        <v>1053</v>
      </c>
      <c r="L20" s="92" t="s">
        <v>1154</v>
      </c>
      <c r="M20" s="114" t="s">
        <v>1056</v>
      </c>
      <c r="N20" s="91" t="s">
        <v>1068</v>
      </c>
      <c r="O20" s="91" t="s">
        <v>1068</v>
      </c>
      <c r="P20" s="112" t="s">
        <v>149</v>
      </c>
      <c r="Q20" s="112" t="s">
        <v>1068</v>
      </c>
      <c r="R20" s="91" t="s">
        <v>1068</v>
      </c>
      <c r="S20" s="112" t="s">
        <v>1068</v>
      </c>
      <c r="T20" s="91" t="s">
        <v>1068</v>
      </c>
      <c r="U20" s="91">
        <f t="shared" si="0"/>
        <v>85</v>
      </c>
      <c r="V20" s="112">
        <v>3</v>
      </c>
      <c r="W20" s="112"/>
      <c r="X20" s="91">
        <v>5</v>
      </c>
      <c r="Y20" s="112" t="s">
        <v>1034</v>
      </c>
      <c r="Z20" s="115" t="s">
        <v>1041</v>
      </c>
    </row>
    <row r="21" spans="1:26" x14ac:dyDescent="0.25">
      <c r="A21" s="100"/>
      <c r="Z21" s="100"/>
    </row>
    <row r="22" spans="1:26" x14ac:dyDescent="0.25">
      <c r="A22" s="100"/>
      <c r="Z22" s="100"/>
    </row>
    <row r="23" spans="1:26" x14ac:dyDescent="0.25">
      <c r="A23" s="100"/>
      <c r="Z23" s="100"/>
    </row>
    <row r="24" spans="1:26" x14ac:dyDescent="0.25">
      <c r="A24" s="100"/>
      <c r="Z24" s="100"/>
    </row>
    <row r="25" spans="1:26" x14ac:dyDescent="0.25">
      <c r="A25" s="100"/>
      <c r="Z25" s="100"/>
    </row>
    <row r="26" spans="1:26" x14ac:dyDescent="0.25">
      <c r="A26" s="100"/>
      <c r="Z26" s="100"/>
    </row>
    <row r="27" spans="1:26" x14ac:dyDescent="0.25">
      <c r="A27" s="100"/>
      <c r="Z27" s="100"/>
    </row>
    <row r="28" spans="1:26" x14ac:dyDescent="0.25">
      <c r="A28" s="100"/>
      <c r="Z28" s="100"/>
    </row>
    <row r="29" spans="1:26" x14ac:dyDescent="0.25">
      <c r="A29" s="100"/>
      <c r="Z29" s="100"/>
    </row>
    <row r="30" spans="1:26" x14ac:dyDescent="0.25">
      <c r="A30" s="100"/>
      <c r="Z30" s="100"/>
    </row>
    <row r="31" spans="1:26" x14ac:dyDescent="0.25">
      <c r="A31" s="100"/>
      <c r="Z31" s="100"/>
    </row>
    <row r="32" spans="1:26" x14ac:dyDescent="0.25">
      <c r="A32" s="100"/>
      <c r="Z32" s="100"/>
    </row>
    <row r="33" spans="1:26" x14ac:dyDescent="0.25">
      <c r="A33" s="100"/>
      <c r="Z33" s="100"/>
    </row>
    <row r="34" spans="1:26" x14ac:dyDescent="0.25">
      <c r="A34" s="100"/>
      <c r="Z34" s="100"/>
    </row>
    <row r="35" spans="1:26" x14ac:dyDescent="0.25">
      <c r="A35" s="100"/>
      <c r="Z35" s="100"/>
    </row>
    <row r="36" spans="1:26" x14ac:dyDescent="0.25">
      <c r="A36" s="100"/>
      <c r="Z36" s="100"/>
    </row>
    <row r="37" spans="1:26" x14ac:dyDescent="0.25">
      <c r="A37" s="100"/>
      <c r="Z37" s="100"/>
    </row>
    <row r="38" spans="1:26" x14ac:dyDescent="0.25">
      <c r="A38" s="100"/>
      <c r="Z38" s="100"/>
    </row>
    <row r="39" spans="1:26" x14ac:dyDescent="0.25">
      <c r="A39" s="100"/>
      <c r="Z39" s="100"/>
    </row>
    <row r="40" spans="1:26" x14ac:dyDescent="0.25">
      <c r="A40" s="100"/>
      <c r="Z40" s="100"/>
    </row>
    <row r="41" spans="1:26" x14ac:dyDescent="0.25">
      <c r="A41" s="100"/>
      <c r="Z41" s="100"/>
    </row>
    <row r="42" spans="1:26" x14ac:dyDescent="0.25">
      <c r="A42" s="100"/>
      <c r="Z42" s="100"/>
    </row>
    <row r="43" spans="1:26" x14ac:dyDescent="0.25">
      <c r="A43" s="100"/>
      <c r="Z43" s="100"/>
    </row>
    <row r="44" spans="1:26" x14ac:dyDescent="0.25">
      <c r="A44" s="100"/>
      <c r="Z44" s="100"/>
    </row>
    <row r="45" spans="1:26" x14ac:dyDescent="0.25">
      <c r="A45" s="100"/>
      <c r="Z45" s="100"/>
    </row>
    <row r="46" spans="1:26" x14ac:dyDescent="0.25">
      <c r="A46" s="100"/>
      <c r="Z46" s="100"/>
    </row>
    <row r="47" spans="1:26" x14ac:dyDescent="0.25">
      <c r="A47" s="100"/>
      <c r="Z47" s="100"/>
    </row>
    <row r="48" spans="1:26" x14ac:dyDescent="0.25">
      <c r="A48" s="100"/>
      <c r="Z48" s="100"/>
    </row>
    <row r="49" spans="1:26" x14ac:dyDescent="0.25">
      <c r="A49" s="100"/>
      <c r="Z49" s="100"/>
    </row>
    <row r="50" spans="1:26" x14ac:dyDescent="0.25">
      <c r="A50" s="100"/>
      <c r="Z50" s="100"/>
    </row>
    <row r="51" spans="1:26" x14ac:dyDescent="0.25">
      <c r="A51" s="100"/>
      <c r="Z51" s="100"/>
    </row>
    <row r="52" spans="1:26" x14ac:dyDescent="0.25">
      <c r="A52" s="100"/>
      <c r="Z52" s="100"/>
    </row>
    <row r="53" spans="1:26" x14ac:dyDescent="0.25">
      <c r="A53" s="100"/>
      <c r="Z53" s="100"/>
    </row>
    <row r="54" spans="1:26" x14ac:dyDescent="0.25">
      <c r="A54" s="100"/>
      <c r="Z54" s="100"/>
    </row>
    <row r="55" spans="1:26" x14ac:dyDescent="0.25">
      <c r="A55" s="100"/>
      <c r="Z55" s="100"/>
    </row>
    <row r="56" spans="1:26" x14ac:dyDescent="0.25">
      <c r="A56" s="100"/>
      <c r="Z56" s="100"/>
    </row>
    <row r="57" spans="1:26" x14ac:dyDescent="0.25">
      <c r="A57" s="100"/>
      <c r="Z57" s="100"/>
    </row>
    <row r="58" spans="1:26" x14ac:dyDescent="0.25">
      <c r="A58" s="100"/>
      <c r="Z58" s="100"/>
    </row>
    <row r="59" spans="1:26" x14ac:dyDescent="0.25">
      <c r="A59" s="100"/>
      <c r="Z59" s="100"/>
    </row>
    <row r="60" spans="1:26" x14ac:dyDescent="0.25">
      <c r="A60" s="100"/>
      <c r="Z60" s="100"/>
    </row>
    <row r="61" spans="1:26" x14ac:dyDescent="0.25">
      <c r="A61" s="100"/>
      <c r="Z61" s="100"/>
    </row>
    <row r="62" spans="1:26" x14ac:dyDescent="0.25">
      <c r="A62" s="100"/>
      <c r="Z62" s="100"/>
    </row>
    <row r="63" spans="1:26" x14ac:dyDescent="0.25">
      <c r="A63" s="100"/>
      <c r="Z63" s="100"/>
    </row>
    <row r="64" spans="1:26" x14ac:dyDescent="0.25">
      <c r="A64" s="100"/>
      <c r="Z64" s="100"/>
    </row>
    <row r="65" spans="1:26" x14ac:dyDescent="0.25">
      <c r="A65" s="100"/>
      <c r="Z65" s="100"/>
    </row>
    <row r="66" spans="1:26" x14ac:dyDescent="0.25">
      <c r="A66" s="100"/>
      <c r="Z66" s="100"/>
    </row>
    <row r="67" spans="1:26" x14ac:dyDescent="0.25">
      <c r="A67" s="100"/>
      <c r="Z67" s="100"/>
    </row>
    <row r="68" spans="1:26" x14ac:dyDescent="0.25">
      <c r="A68" s="100"/>
      <c r="Z68" s="100"/>
    </row>
    <row r="69" spans="1:26" x14ac:dyDescent="0.25">
      <c r="A69" s="100"/>
      <c r="Z69" s="100"/>
    </row>
    <row r="70" spans="1:26" x14ac:dyDescent="0.25">
      <c r="A70" s="100"/>
      <c r="Z70" s="100"/>
    </row>
    <row r="71" spans="1:26" x14ac:dyDescent="0.25">
      <c r="A71" s="100"/>
      <c r="Z71" s="100"/>
    </row>
    <row r="72" spans="1:26" x14ac:dyDescent="0.25">
      <c r="A72" s="100"/>
      <c r="Z72" s="100"/>
    </row>
    <row r="73" spans="1:26" x14ac:dyDescent="0.25">
      <c r="A73" s="100"/>
      <c r="Z73" s="100"/>
    </row>
    <row r="74" spans="1:26" x14ac:dyDescent="0.25">
      <c r="A74" s="100"/>
      <c r="Z74" s="100"/>
    </row>
    <row r="75" spans="1:26" x14ac:dyDescent="0.25">
      <c r="A75" s="100"/>
      <c r="Z75" s="100"/>
    </row>
    <row r="76" spans="1:26" x14ac:dyDescent="0.25">
      <c r="A76" s="100"/>
      <c r="Z76" s="100"/>
    </row>
    <row r="77" spans="1:26" x14ac:dyDescent="0.25">
      <c r="A77" s="100"/>
      <c r="Z77" s="100"/>
    </row>
    <row r="78" spans="1:26" x14ac:dyDescent="0.25">
      <c r="A78" s="100"/>
      <c r="Z78" s="100"/>
    </row>
    <row r="79" spans="1:26" x14ac:dyDescent="0.25">
      <c r="A79" s="100"/>
      <c r="Z79" s="100"/>
    </row>
    <row r="80" spans="1:26" x14ac:dyDescent="0.25">
      <c r="A80" s="100"/>
      <c r="Z80" s="100"/>
    </row>
    <row r="81" spans="1:26" x14ac:dyDescent="0.25">
      <c r="A81" s="100"/>
      <c r="Z81" s="100"/>
    </row>
    <row r="82" spans="1:26" x14ac:dyDescent="0.25">
      <c r="A82" s="100"/>
      <c r="Z82" s="100"/>
    </row>
    <row r="83" spans="1:26" x14ac:dyDescent="0.25">
      <c r="A83" s="100"/>
      <c r="Z83" s="100"/>
    </row>
    <row r="84" spans="1:26" x14ac:dyDescent="0.25">
      <c r="A84" s="100"/>
      <c r="Z84" s="100"/>
    </row>
    <row r="85" spans="1:26" x14ac:dyDescent="0.25">
      <c r="A85" s="100"/>
      <c r="Z85" s="100"/>
    </row>
    <row r="86" spans="1:26" x14ac:dyDescent="0.25">
      <c r="A86" s="100"/>
      <c r="Z86" s="100"/>
    </row>
    <row r="87" spans="1:26" x14ac:dyDescent="0.25">
      <c r="A87" s="100"/>
      <c r="Z87" s="100"/>
    </row>
    <row r="88" spans="1:26" x14ac:dyDescent="0.25">
      <c r="A88" s="100"/>
      <c r="Z88" s="100"/>
    </row>
    <row r="89" spans="1:26" x14ac:dyDescent="0.25">
      <c r="A89" s="100"/>
      <c r="Z89" s="100"/>
    </row>
    <row r="90" spans="1:26" x14ac:dyDescent="0.25">
      <c r="A90" s="100"/>
      <c r="Z90" s="100"/>
    </row>
    <row r="91" spans="1:26" x14ac:dyDescent="0.25">
      <c r="A91" s="100"/>
      <c r="Z91" s="100"/>
    </row>
    <row r="92" spans="1:26" x14ac:dyDescent="0.25">
      <c r="A92" s="100"/>
      <c r="Z92" s="100"/>
    </row>
    <row r="93" spans="1:26" x14ac:dyDescent="0.25">
      <c r="A93" s="100"/>
      <c r="Z93" s="100"/>
    </row>
    <row r="94" spans="1:26" x14ac:dyDescent="0.25">
      <c r="A94" s="100"/>
      <c r="Z94" s="100"/>
    </row>
    <row r="95" spans="1:26" x14ac:dyDescent="0.25">
      <c r="A95" s="100"/>
      <c r="Z95" s="100"/>
    </row>
    <row r="96" spans="1:26" x14ac:dyDescent="0.25">
      <c r="A96" s="100"/>
      <c r="Z96" s="100"/>
    </row>
    <row r="97" spans="1:26" x14ac:dyDescent="0.25">
      <c r="A97" s="100"/>
      <c r="Z97" s="100"/>
    </row>
    <row r="98" spans="1:26" x14ac:dyDescent="0.25">
      <c r="A98" s="100"/>
      <c r="Z98" s="100"/>
    </row>
    <row r="99" spans="1:26" x14ac:dyDescent="0.25">
      <c r="A99" s="100"/>
      <c r="Z99" s="100"/>
    </row>
    <row r="100" spans="1:26" x14ac:dyDescent="0.25">
      <c r="A100" s="100"/>
      <c r="Z100" s="100"/>
    </row>
    <row r="101" spans="1:26" x14ac:dyDescent="0.25">
      <c r="A101" s="100"/>
      <c r="Z101" s="100"/>
    </row>
    <row r="102" spans="1:26" x14ac:dyDescent="0.25">
      <c r="A102" s="100"/>
      <c r="Z102" s="100"/>
    </row>
    <row r="103" spans="1:26" x14ac:dyDescent="0.25">
      <c r="A103" s="100"/>
      <c r="Z103" s="100"/>
    </row>
    <row r="104" spans="1:26" x14ac:dyDescent="0.25">
      <c r="A104" s="100"/>
      <c r="Z104" s="100"/>
    </row>
    <row r="105" spans="1:26" x14ac:dyDescent="0.25">
      <c r="A105" s="100"/>
      <c r="Z105" s="100"/>
    </row>
    <row r="106" spans="1:26" x14ac:dyDescent="0.25">
      <c r="A106" s="100"/>
      <c r="Z106" s="100"/>
    </row>
    <row r="107" spans="1:26" x14ac:dyDescent="0.25">
      <c r="A107" s="100"/>
      <c r="Z107" s="100"/>
    </row>
    <row r="108" spans="1:26" x14ac:dyDescent="0.25">
      <c r="A108" s="100"/>
      <c r="Z108" s="100"/>
    </row>
    <row r="109" spans="1:26" x14ac:dyDescent="0.25">
      <c r="A109" s="100"/>
      <c r="Z109" s="100"/>
    </row>
    <row r="110" spans="1:26" x14ac:dyDescent="0.25">
      <c r="A110" s="100"/>
      <c r="Z110" s="100"/>
    </row>
    <row r="111" spans="1:26" x14ac:dyDescent="0.25">
      <c r="A111" s="100"/>
      <c r="Z111" s="100"/>
    </row>
    <row r="112" spans="1:26" x14ac:dyDescent="0.25">
      <c r="A112" s="100"/>
      <c r="Z112" s="100"/>
    </row>
    <row r="113" spans="1:26" x14ac:dyDescent="0.25">
      <c r="A113" s="100"/>
      <c r="Z113" s="100"/>
    </row>
    <row r="114" spans="1:26" x14ac:dyDescent="0.25">
      <c r="A114" s="100"/>
      <c r="Z114" s="100"/>
    </row>
    <row r="115" spans="1:26" x14ac:dyDescent="0.25">
      <c r="A115" s="100"/>
      <c r="Z115" s="100"/>
    </row>
    <row r="116" spans="1:26" x14ac:dyDescent="0.25">
      <c r="A116" s="100"/>
      <c r="Z116" s="100"/>
    </row>
    <row r="117" spans="1:26" x14ac:dyDescent="0.25">
      <c r="A117" s="100"/>
      <c r="Z117" s="100"/>
    </row>
    <row r="118" spans="1:26" x14ac:dyDescent="0.25">
      <c r="A118" s="100"/>
      <c r="Z118" s="100"/>
    </row>
    <row r="119" spans="1:26" x14ac:dyDescent="0.25">
      <c r="A119" s="100"/>
      <c r="Z119" s="100"/>
    </row>
    <row r="120" spans="1:26" x14ac:dyDescent="0.25">
      <c r="A120" s="100"/>
      <c r="Z120" s="100"/>
    </row>
    <row r="121" spans="1:26" x14ac:dyDescent="0.25">
      <c r="A121" s="100"/>
      <c r="Z121" s="100"/>
    </row>
    <row r="122" spans="1:26" x14ac:dyDescent="0.25">
      <c r="A122" s="100"/>
      <c r="Z122" s="100"/>
    </row>
    <row r="123" spans="1:26" x14ac:dyDescent="0.25">
      <c r="A123" s="100"/>
      <c r="Z123" s="100"/>
    </row>
    <row r="124" spans="1:26" x14ac:dyDescent="0.25">
      <c r="A124" s="100"/>
      <c r="Z124" s="100"/>
    </row>
    <row r="125" spans="1:26" x14ac:dyDescent="0.25">
      <c r="A125" s="100"/>
      <c r="Z125" s="100"/>
    </row>
    <row r="126" spans="1:26" x14ac:dyDescent="0.25">
      <c r="A126" s="100"/>
      <c r="Z126" s="100"/>
    </row>
    <row r="127" spans="1:26" x14ac:dyDescent="0.25">
      <c r="A127" s="100"/>
      <c r="Z127" s="100"/>
    </row>
    <row r="128" spans="1:26" x14ac:dyDescent="0.25">
      <c r="A128" s="100"/>
      <c r="Z128" s="100"/>
    </row>
    <row r="129" spans="1:26" x14ac:dyDescent="0.25">
      <c r="A129" s="100"/>
      <c r="Z129" s="100"/>
    </row>
    <row r="130" spans="1:26" x14ac:dyDescent="0.25">
      <c r="A130" s="100"/>
      <c r="Z130" s="100"/>
    </row>
    <row r="131" spans="1:26" x14ac:dyDescent="0.25">
      <c r="A131" s="100"/>
      <c r="Z131" s="100"/>
    </row>
    <row r="132" spans="1:26" x14ac:dyDescent="0.25">
      <c r="A132" s="100"/>
      <c r="Z132" s="100"/>
    </row>
    <row r="133" spans="1:26" x14ac:dyDescent="0.25">
      <c r="A133" s="100"/>
      <c r="Z133" s="100"/>
    </row>
    <row r="134" spans="1:26" x14ac:dyDescent="0.25">
      <c r="A134" s="100"/>
      <c r="Z134" s="100"/>
    </row>
    <row r="135" spans="1:26" x14ac:dyDescent="0.25">
      <c r="A135" s="100"/>
      <c r="Z135" s="100"/>
    </row>
    <row r="136" spans="1:26" x14ac:dyDescent="0.25">
      <c r="A136" s="100"/>
      <c r="Z136" s="100"/>
    </row>
    <row r="137" spans="1:26" x14ac:dyDescent="0.25">
      <c r="A137" s="100"/>
      <c r="Z137" s="100"/>
    </row>
    <row r="138" spans="1:26" x14ac:dyDescent="0.25">
      <c r="A138" s="100"/>
      <c r="Z138" s="100"/>
    </row>
    <row r="139" spans="1:26" x14ac:dyDescent="0.25">
      <c r="A139" s="100"/>
      <c r="Z139" s="100"/>
    </row>
    <row r="140" spans="1:26" x14ac:dyDescent="0.25">
      <c r="A140" s="100"/>
      <c r="Z140" s="100"/>
    </row>
    <row r="141" spans="1:26" x14ac:dyDescent="0.25">
      <c r="A141" s="100"/>
      <c r="Z141" s="100"/>
    </row>
    <row r="142" spans="1:26" x14ac:dyDescent="0.25">
      <c r="A142" s="100"/>
      <c r="Z142" s="100"/>
    </row>
    <row r="143" spans="1:26" x14ac:dyDescent="0.25">
      <c r="A143" s="100"/>
      <c r="Z143" s="100"/>
    </row>
    <row r="144" spans="1:26" x14ac:dyDescent="0.25">
      <c r="A144" s="100"/>
      <c r="Z144" s="100"/>
    </row>
    <row r="145" spans="1:26" x14ac:dyDescent="0.25">
      <c r="A145" s="100"/>
      <c r="Z145" s="100"/>
    </row>
    <row r="146" spans="1:26" x14ac:dyDescent="0.25">
      <c r="A146" s="100"/>
      <c r="Z146" s="100"/>
    </row>
    <row r="147" spans="1:26" x14ac:dyDescent="0.25">
      <c r="A147" s="100"/>
      <c r="Z147" s="100"/>
    </row>
    <row r="148" spans="1:26" x14ac:dyDescent="0.25">
      <c r="A148" s="100"/>
      <c r="Z148" s="100"/>
    </row>
    <row r="149" spans="1:26" x14ac:dyDescent="0.25">
      <c r="A149" s="100"/>
      <c r="Z149" s="100"/>
    </row>
    <row r="150" spans="1:26" x14ac:dyDescent="0.25">
      <c r="A150" s="100"/>
      <c r="Z150" s="100"/>
    </row>
    <row r="151" spans="1:26" x14ac:dyDescent="0.25">
      <c r="A151" s="100"/>
      <c r="Z151" s="100"/>
    </row>
    <row r="152" spans="1:26" x14ac:dyDescent="0.25">
      <c r="A152" s="100"/>
      <c r="Z152" s="100"/>
    </row>
    <row r="153" spans="1:26" x14ac:dyDescent="0.25">
      <c r="A153" s="100"/>
      <c r="Z153" s="100"/>
    </row>
    <row r="154" spans="1:26" x14ac:dyDescent="0.25">
      <c r="A154" s="100"/>
      <c r="Z154" s="100"/>
    </row>
    <row r="155" spans="1:26" x14ac:dyDescent="0.25">
      <c r="A155" s="100"/>
      <c r="Z155" s="100"/>
    </row>
    <row r="156" spans="1:26" x14ac:dyDescent="0.25">
      <c r="A156" s="100"/>
      <c r="Z156" s="100"/>
    </row>
    <row r="157" spans="1:26" x14ac:dyDescent="0.25">
      <c r="A157" s="100"/>
      <c r="Z157" s="100"/>
    </row>
    <row r="158" spans="1:26" x14ac:dyDescent="0.25">
      <c r="A158" s="100"/>
      <c r="Z158" s="100"/>
    </row>
    <row r="159" spans="1:26" x14ac:dyDescent="0.25">
      <c r="A159" s="100"/>
      <c r="Z159" s="100"/>
    </row>
    <row r="160" spans="1:26" x14ac:dyDescent="0.25">
      <c r="A160" s="100"/>
      <c r="Z160" s="100"/>
    </row>
    <row r="161" spans="1:26" x14ac:dyDescent="0.25">
      <c r="A161" s="100"/>
      <c r="Z161" s="100"/>
    </row>
    <row r="162" spans="1:26" x14ac:dyDescent="0.25">
      <c r="A162" s="100"/>
      <c r="Z162" s="100"/>
    </row>
    <row r="163" spans="1:26" x14ac:dyDescent="0.25">
      <c r="A163" s="100"/>
      <c r="Z163" s="100"/>
    </row>
    <row r="164" spans="1:26" x14ac:dyDescent="0.25">
      <c r="A164" s="100"/>
      <c r="Z164" s="100"/>
    </row>
    <row r="165" spans="1:26" x14ac:dyDescent="0.25">
      <c r="A165" s="100"/>
      <c r="Z165" s="100"/>
    </row>
    <row r="166" spans="1:26" x14ac:dyDescent="0.25">
      <c r="A166" s="100"/>
      <c r="Z166" s="100"/>
    </row>
    <row r="167" spans="1:26" x14ac:dyDescent="0.25">
      <c r="A167" s="100"/>
      <c r="Z167" s="100"/>
    </row>
    <row r="168" spans="1:26" x14ac:dyDescent="0.25">
      <c r="A168" s="100"/>
      <c r="Z168" s="100"/>
    </row>
    <row r="169" spans="1:26" x14ac:dyDescent="0.25">
      <c r="A169" s="100"/>
      <c r="Z169" s="100"/>
    </row>
  </sheetData>
  <autoFilter ref="A11:CZ20">
    <filterColumn colId="7">
      <customFilters>
        <customFilter operator="notEqual" val=" "/>
      </customFilters>
    </filterColumn>
  </autoFilter>
  <mergeCells count="18">
    <mergeCell ref="B7:Y7"/>
    <mergeCell ref="B8:Y8"/>
    <mergeCell ref="A9:A11"/>
    <mergeCell ref="B9:E9"/>
    <mergeCell ref="F9:K9"/>
    <mergeCell ref="L9:Y9"/>
    <mergeCell ref="B10:B11"/>
    <mergeCell ref="C10:C11"/>
    <mergeCell ref="D10:D11"/>
    <mergeCell ref="E10:E11"/>
    <mergeCell ref="N10:U10"/>
    <mergeCell ref="V10:Y10"/>
    <mergeCell ref="F10:H10"/>
    <mergeCell ref="I10:I11"/>
    <mergeCell ref="J10:J11"/>
    <mergeCell ref="K10:K11"/>
    <mergeCell ref="L10:L11"/>
    <mergeCell ref="M10:M11"/>
  </mergeCells>
  <conditionalFormatting sqref="Y17 J12:J17 J19:J20">
    <cfRule type="containsText" dxfId="6107" priority="535" operator="containsText" text="Medio-Alto">
      <formula>NOT(ISERROR(SEARCH("Medio-Alto",J12)))</formula>
    </cfRule>
    <cfRule type="containsText" dxfId="6106" priority="536" operator="containsText" text="Medio">
      <formula>NOT(ISERROR(SEARCH("Medio",J12)))</formula>
    </cfRule>
    <cfRule type="containsText" dxfId="6105" priority="537" operator="containsText" text="Bajo">
      <formula>NOT(ISERROR(SEARCH("Bajo",J12)))</formula>
    </cfRule>
    <cfRule type="containsText" dxfId="6104" priority="538" operator="containsText" text="Alto">
      <formula>NOT(ISERROR(SEARCH("Alto",J12)))</formula>
    </cfRule>
  </conditionalFormatting>
  <conditionalFormatting sqref="Y17 J12:J17 J19:J1048576">
    <cfRule type="containsText" dxfId="6103" priority="531" operator="containsText" text="Bajo">
      <formula>NOT(ISERROR(SEARCH("Bajo",J12)))</formula>
    </cfRule>
    <cfRule type="containsText" dxfId="6102" priority="532" operator="containsText" text="Medio-Alto">
      <formula>NOT(ISERROR(SEARCH("Medio-Alto",J12)))</formula>
    </cfRule>
    <cfRule type="containsText" dxfId="6101" priority="533" operator="containsText" text="Medio">
      <formula>NOT(ISERROR(SEARCH("Medio",J12)))</formula>
    </cfRule>
    <cfRule type="containsText" dxfId="6100" priority="534" operator="containsText" text="Alto">
      <formula>NOT(ISERROR(SEARCH("Alto",J12)))</formula>
    </cfRule>
  </conditionalFormatting>
  <conditionalFormatting sqref="Y21:Y1048576">
    <cfRule type="containsText" dxfId="6099" priority="526" operator="containsText" text="Medio-Alto">
      <formula>NOT(ISERROR(SEARCH("Medio-Alto",Y21)))</formula>
    </cfRule>
    <cfRule type="containsText" dxfId="6098" priority="527" operator="containsText" text="Alto">
      <formula>NOT(ISERROR(SEARCH("Alto",Y21)))</formula>
    </cfRule>
    <cfRule type="containsText" dxfId="6097" priority="528" operator="containsText" text="Medio-Alto">
      <formula>NOT(ISERROR(SEARCH("Medio-Alto",Y21)))</formula>
    </cfRule>
    <cfRule type="containsText" dxfId="6096" priority="529" operator="containsText" text="Medio">
      <formula>NOT(ISERROR(SEARCH("Medio",Y21)))</formula>
    </cfRule>
    <cfRule type="containsText" dxfId="6095" priority="530" operator="containsText" text="Bajo">
      <formula>NOT(ISERROR(SEARCH("Bajo",Y21)))</formula>
    </cfRule>
  </conditionalFormatting>
  <conditionalFormatting sqref="Y17 J12:J17 J19:J20">
    <cfRule type="containsText" dxfId="6094" priority="521" operator="containsText" text="Baja">
      <formula>NOT(ISERROR(SEARCH("Baja",J12)))</formula>
    </cfRule>
    <cfRule type="containsText" dxfId="6093" priority="522" operator="containsText" text="Moderada">
      <formula>NOT(ISERROR(SEARCH("Moderada",J12)))</formula>
    </cfRule>
    <cfRule type="containsText" dxfId="6092" priority="523" operator="containsText" text="Alto">
      <formula>NOT(ISERROR(SEARCH("Alto",J12)))</formula>
    </cfRule>
    <cfRule type="containsText" dxfId="6091" priority="524" operator="containsText" text="Extrema">
      <formula>NOT(ISERROR(SEARCH("Extrema",J12)))</formula>
    </cfRule>
    <cfRule type="containsText" dxfId="6090" priority="525" operator="containsText" text="Catastrófico">
      <formula>NOT(ISERROR(SEARCH("Catastrófico",J12)))</formula>
    </cfRule>
  </conditionalFormatting>
  <conditionalFormatting sqref="Y12">
    <cfRule type="containsText" dxfId="6089" priority="517" operator="containsText" text="Medio-Alto">
      <formula>NOT(ISERROR(SEARCH("Medio-Alto",Y12)))</formula>
    </cfRule>
    <cfRule type="containsText" dxfId="6088" priority="518" operator="containsText" text="Medio">
      <formula>NOT(ISERROR(SEARCH("Medio",Y12)))</formula>
    </cfRule>
    <cfRule type="containsText" dxfId="6087" priority="519" operator="containsText" text="Bajo">
      <formula>NOT(ISERROR(SEARCH("Bajo",Y12)))</formula>
    </cfRule>
    <cfRule type="containsText" dxfId="6086" priority="520" operator="containsText" text="Alto">
      <formula>NOT(ISERROR(SEARCH("Alto",Y12)))</formula>
    </cfRule>
  </conditionalFormatting>
  <conditionalFormatting sqref="Y12">
    <cfRule type="containsText" dxfId="6085" priority="513" operator="containsText" text="Bajo">
      <formula>NOT(ISERROR(SEARCH("Bajo",Y12)))</formula>
    </cfRule>
    <cfRule type="containsText" dxfId="6084" priority="514" operator="containsText" text="Medio-Alto">
      <formula>NOT(ISERROR(SEARCH("Medio-Alto",Y12)))</formula>
    </cfRule>
    <cfRule type="containsText" dxfId="6083" priority="515" operator="containsText" text="Medio">
      <formula>NOT(ISERROR(SEARCH("Medio",Y12)))</formula>
    </cfRule>
    <cfRule type="containsText" dxfId="6082" priority="516" operator="containsText" text="Alto">
      <formula>NOT(ISERROR(SEARCH("Alto",Y12)))</formula>
    </cfRule>
  </conditionalFormatting>
  <conditionalFormatting sqref="Y12">
    <cfRule type="containsText" dxfId="6081" priority="508" operator="containsText" text="Baja">
      <formula>NOT(ISERROR(SEARCH("Baja",Y12)))</formula>
    </cfRule>
    <cfRule type="containsText" dxfId="6080" priority="509" operator="containsText" text="Moderada">
      <formula>NOT(ISERROR(SEARCH("Moderada",Y12)))</formula>
    </cfRule>
    <cfRule type="containsText" dxfId="6079" priority="510" operator="containsText" text="Alto">
      <formula>NOT(ISERROR(SEARCH("Alto",Y12)))</formula>
    </cfRule>
    <cfRule type="containsText" dxfId="6078" priority="511" operator="containsText" text="Extrema">
      <formula>NOT(ISERROR(SEARCH("Extrema",Y12)))</formula>
    </cfRule>
    <cfRule type="containsText" dxfId="6077" priority="512" operator="containsText" text="Catastrófico">
      <formula>NOT(ISERROR(SEARCH("Catastrófico",Y12)))</formula>
    </cfRule>
  </conditionalFormatting>
  <conditionalFormatting sqref="Y14">
    <cfRule type="containsText" dxfId="6076" priority="504" operator="containsText" text="Medio-Alto">
      <formula>NOT(ISERROR(SEARCH("Medio-Alto",Y14)))</formula>
    </cfRule>
    <cfRule type="containsText" dxfId="6075" priority="505" operator="containsText" text="Medio">
      <formula>NOT(ISERROR(SEARCH("Medio",Y14)))</formula>
    </cfRule>
    <cfRule type="containsText" dxfId="6074" priority="506" operator="containsText" text="Bajo">
      <formula>NOT(ISERROR(SEARCH("Bajo",Y14)))</formula>
    </cfRule>
    <cfRule type="containsText" dxfId="6073" priority="507" operator="containsText" text="Alto">
      <formula>NOT(ISERROR(SEARCH("Alto",Y14)))</formula>
    </cfRule>
  </conditionalFormatting>
  <conditionalFormatting sqref="Y14">
    <cfRule type="containsText" dxfId="6072" priority="500" operator="containsText" text="Bajo">
      <formula>NOT(ISERROR(SEARCH("Bajo",Y14)))</formula>
    </cfRule>
    <cfRule type="containsText" dxfId="6071" priority="501" operator="containsText" text="Medio-Alto">
      <formula>NOT(ISERROR(SEARCH("Medio-Alto",Y14)))</formula>
    </cfRule>
    <cfRule type="containsText" dxfId="6070" priority="502" operator="containsText" text="Medio">
      <formula>NOT(ISERROR(SEARCH("Medio",Y14)))</formula>
    </cfRule>
    <cfRule type="containsText" dxfId="6069" priority="503" operator="containsText" text="Alto">
      <formula>NOT(ISERROR(SEARCH("Alto",Y14)))</formula>
    </cfRule>
  </conditionalFormatting>
  <conditionalFormatting sqref="Y14">
    <cfRule type="containsText" dxfId="6068" priority="495" operator="containsText" text="Baja">
      <formula>NOT(ISERROR(SEARCH("Baja",Y14)))</formula>
    </cfRule>
    <cfRule type="containsText" dxfId="6067" priority="496" operator="containsText" text="Moderada">
      <formula>NOT(ISERROR(SEARCH("Moderada",Y14)))</formula>
    </cfRule>
    <cfRule type="containsText" dxfId="6066" priority="497" operator="containsText" text="Alto">
      <formula>NOT(ISERROR(SEARCH("Alto",Y14)))</formula>
    </cfRule>
    <cfRule type="containsText" dxfId="6065" priority="498" operator="containsText" text="Extrema">
      <formula>NOT(ISERROR(SEARCH("Extrema",Y14)))</formula>
    </cfRule>
    <cfRule type="containsText" dxfId="6064" priority="499" operator="containsText" text="Catastrófico">
      <formula>NOT(ISERROR(SEARCH("Catastrófico",Y14)))</formula>
    </cfRule>
  </conditionalFormatting>
  <conditionalFormatting sqref="Y15">
    <cfRule type="containsText" dxfId="6063" priority="491" operator="containsText" text="Medio-Alto">
      <formula>NOT(ISERROR(SEARCH("Medio-Alto",Y15)))</formula>
    </cfRule>
    <cfRule type="containsText" dxfId="6062" priority="492" operator="containsText" text="Medio">
      <formula>NOT(ISERROR(SEARCH("Medio",Y15)))</formula>
    </cfRule>
    <cfRule type="containsText" dxfId="6061" priority="493" operator="containsText" text="Bajo">
      <formula>NOT(ISERROR(SEARCH("Bajo",Y15)))</formula>
    </cfRule>
    <cfRule type="containsText" dxfId="6060" priority="494" operator="containsText" text="Alto">
      <formula>NOT(ISERROR(SEARCH("Alto",Y15)))</formula>
    </cfRule>
  </conditionalFormatting>
  <conditionalFormatting sqref="Y15">
    <cfRule type="containsText" dxfId="6059" priority="487" operator="containsText" text="Bajo">
      <formula>NOT(ISERROR(SEARCH("Bajo",Y15)))</formula>
    </cfRule>
    <cfRule type="containsText" dxfId="6058" priority="488" operator="containsText" text="Medio-Alto">
      <formula>NOT(ISERROR(SEARCH("Medio-Alto",Y15)))</formula>
    </cfRule>
    <cfRule type="containsText" dxfId="6057" priority="489" operator="containsText" text="Medio">
      <formula>NOT(ISERROR(SEARCH("Medio",Y15)))</formula>
    </cfRule>
    <cfRule type="containsText" dxfId="6056" priority="490" operator="containsText" text="Alto">
      <formula>NOT(ISERROR(SEARCH("Alto",Y15)))</formula>
    </cfRule>
  </conditionalFormatting>
  <conditionalFormatting sqref="Y15">
    <cfRule type="containsText" dxfId="6055" priority="482" operator="containsText" text="Baja">
      <formula>NOT(ISERROR(SEARCH("Baja",Y15)))</formula>
    </cfRule>
    <cfRule type="containsText" dxfId="6054" priority="483" operator="containsText" text="Moderada">
      <formula>NOT(ISERROR(SEARCH("Moderada",Y15)))</formula>
    </cfRule>
    <cfRule type="containsText" dxfId="6053" priority="484" operator="containsText" text="Alto">
      <formula>NOT(ISERROR(SEARCH("Alto",Y15)))</formula>
    </cfRule>
    <cfRule type="containsText" dxfId="6052" priority="485" operator="containsText" text="Extrema">
      <formula>NOT(ISERROR(SEARCH("Extrema",Y15)))</formula>
    </cfRule>
    <cfRule type="containsText" dxfId="6051" priority="486" operator="containsText" text="Catastrófico">
      <formula>NOT(ISERROR(SEARCH("Catastrófico",Y15)))</formula>
    </cfRule>
  </conditionalFormatting>
  <conditionalFormatting sqref="Y19">
    <cfRule type="containsText" dxfId="6050" priority="478" operator="containsText" text="Medio-Alto">
      <formula>NOT(ISERROR(SEARCH("Medio-Alto",Y19)))</formula>
    </cfRule>
    <cfRule type="containsText" dxfId="6049" priority="479" operator="containsText" text="Medio">
      <formula>NOT(ISERROR(SEARCH("Medio",Y19)))</formula>
    </cfRule>
    <cfRule type="containsText" dxfId="6048" priority="480" operator="containsText" text="Bajo">
      <formula>NOT(ISERROR(SEARCH("Bajo",Y19)))</formula>
    </cfRule>
    <cfRule type="containsText" dxfId="6047" priority="481" operator="containsText" text="Alto">
      <formula>NOT(ISERROR(SEARCH("Alto",Y19)))</formula>
    </cfRule>
  </conditionalFormatting>
  <conditionalFormatting sqref="Y19">
    <cfRule type="containsText" dxfId="6046" priority="474" operator="containsText" text="Bajo">
      <formula>NOT(ISERROR(SEARCH("Bajo",Y19)))</formula>
    </cfRule>
    <cfRule type="containsText" dxfId="6045" priority="475" operator="containsText" text="Medio-Alto">
      <formula>NOT(ISERROR(SEARCH("Medio-Alto",Y19)))</formula>
    </cfRule>
    <cfRule type="containsText" dxfId="6044" priority="476" operator="containsText" text="Medio">
      <formula>NOT(ISERROR(SEARCH("Medio",Y19)))</formula>
    </cfRule>
    <cfRule type="containsText" dxfId="6043" priority="477" operator="containsText" text="Alto">
      <formula>NOT(ISERROR(SEARCH("Alto",Y19)))</formula>
    </cfRule>
  </conditionalFormatting>
  <conditionalFormatting sqref="Y19">
    <cfRule type="containsText" dxfId="6042" priority="469" operator="containsText" text="Baja">
      <formula>NOT(ISERROR(SEARCH("Baja",Y19)))</formula>
    </cfRule>
    <cfRule type="containsText" dxfId="6041" priority="470" operator="containsText" text="Moderada">
      <formula>NOT(ISERROR(SEARCH("Moderada",Y19)))</formula>
    </cfRule>
    <cfRule type="containsText" dxfId="6040" priority="471" operator="containsText" text="Alto">
      <formula>NOT(ISERROR(SEARCH("Alto",Y19)))</formula>
    </cfRule>
    <cfRule type="containsText" dxfId="6039" priority="472" operator="containsText" text="Extrema">
      <formula>NOT(ISERROR(SEARCH("Extrema",Y19)))</formula>
    </cfRule>
    <cfRule type="containsText" dxfId="6038" priority="473" operator="containsText" text="Catastrófico">
      <formula>NOT(ISERROR(SEARCH("Catastrófico",Y19)))</formula>
    </cfRule>
  </conditionalFormatting>
  <conditionalFormatting sqref="Y15 Y19">
    <cfRule type="containsText" dxfId="6037" priority="465" operator="containsText" text="Medio-Alto">
      <formula>NOT(ISERROR(SEARCH("Medio-Alto",Y15)))</formula>
    </cfRule>
    <cfRule type="containsText" dxfId="6036" priority="466" operator="containsText" text="Medio">
      <formula>NOT(ISERROR(SEARCH("Medio",Y15)))</formula>
    </cfRule>
    <cfRule type="containsText" dxfId="6035" priority="467" operator="containsText" text="Bajo">
      <formula>NOT(ISERROR(SEARCH("Bajo",Y15)))</formula>
    </cfRule>
    <cfRule type="containsText" dxfId="6034" priority="468" operator="containsText" text="Alto">
      <formula>NOT(ISERROR(SEARCH("Alto",Y15)))</formula>
    </cfRule>
  </conditionalFormatting>
  <conditionalFormatting sqref="Y15 Y19">
    <cfRule type="containsText" dxfId="6033" priority="461" operator="containsText" text="Bajo">
      <formula>NOT(ISERROR(SEARCH("Bajo",Y15)))</formula>
    </cfRule>
    <cfRule type="containsText" dxfId="6032" priority="462" operator="containsText" text="Medio-Alto">
      <formula>NOT(ISERROR(SEARCH("Medio-Alto",Y15)))</formula>
    </cfRule>
    <cfRule type="containsText" dxfId="6031" priority="463" operator="containsText" text="Medio">
      <formula>NOT(ISERROR(SEARCH("Medio",Y15)))</formula>
    </cfRule>
    <cfRule type="containsText" dxfId="6030" priority="464" operator="containsText" text="Alto">
      <formula>NOT(ISERROR(SEARCH("Alto",Y15)))</formula>
    </cfRule>
  </conditionalFormatting>
  <conditionalFormatting sqref="Y15 Y19">
    <cfRule type="containsText" dxfId="6029" priority="456" operator="containsText" text="Baja">
      <formula>NOT(ISERROR(SEARCH("Baja",Y15)))</formula>
    </cfRule>
    <cfRule type="containsText" dxfId="6028" priority="457" operator="containsText" text="Moderada">
      <formula>NOT(ISERROR(SEARCH("Moderada",Y15)))</formula>
    </cfRule>
    <cfRule type="containsText" dxfId="6027" priority="458" operator="containsText" text="Alto">
      <formula>NOT(ISERROR(SEARCH("Alto",Y15)))</formula>
    </cfRule>
    <cfRule type="containsText" dxfId="6026" priority="459" operator="containsText" text="Extrema">
      <formula>NOT(ISERROR(SEARCH("Extrema",Y15)))</formula>
    </cfRule>
    <cfRule type="containsText" dxfId="6025" priority="460" operator="containsText" text="Catastrófico">
      <formula>NOT(ISERROR(SEARCH("Catastrófico",Y15)))</formula>
    </cfRule>
  </conditionalFormatting>
  <conditionalFormatting sqref="Y13">
    <cfRule type="containsText" dxfId="6024" priority="452" operator="containsText" text="Medio-Alto">
      <formula>NOT(ISERROR(SEARCH("Medio-Alto",Y13)))</formula>
    </cfRule>
    <cfRule type="containsText" dxfId="6023" priority="453" operator="containsText" text="Medio">
      <formula>NOT(ISERROR(SEARCH("Medio",Y13)))</formula>
    </cfRule>
    <cfRule type="containsText" dxfId="6022" priority="454" operator="containsText" text="Bajo">
      <formula>NOT(ISERROR(SEARCH("Bajo",Y13)))</formula>
    </cfRule>
    <cfRule type="containsText" dxfId="6021" priority="455" operator="containsText" text="Alto">
      <formula>NOT(ISERROR(SEARCH("Alto",Y13)))</formula>
    </cfRule>
  </conditionalFormatting>
  <conditionalFormatting sqref="Y13">
    <cfRule type="containsText" dxfId="6020" priority="448" operator="containsText" text="Bajo">
      <formula>NOT(ISERROR(SEARCH("Bajo",Y13)))</formula>
    </cfRule>
    <cfRule type="containsText" dxfId="6019" priority="449" operator="containsText" text="Medio-Alto">
      <formula>NOT(ISERROR(SEARCH("Medio-Alto",Y13)))</formula>
    </cfRule>
    <cfRule type="containsText" dxfId="6018" priority="450" operator="containsText" text="Medio">
      <formula>NOT(ISERROR(SEARCH("Medio",Y13)))</formula>
    </cfRule>
    <cfRule type="containsText" dxfId="6017" priority="451" operator="containsText" text="Alto">
      <formula>NOT(ISERROR(SEARCH("Alto",Y13)))</formula>
    </cfRule>
  </conditionalFormatting>
  <conditionalFormatting sqref="Y13">
    <cfRule type="containsText" dxfId="6016" priority="443" operator="containsText" text="Baja">
      <formula>NOT(ISERROR(SEARCH("Baja",Y13)))</formula>
    </cfRule>
    <cfRule type="containsText" dxfId="6015" priority="444" operator="containsText" text="Moderada">
      <formula>NOT(ISERROR(SEARCH("Moderada",Y13)))</formula>
    </cfRule>
    <cfRule type="containsText" dxfId="6014" priority="445" operator="containsText" text="Alto">
      <formula>NOT(ISERROR(SEARCH("Alto",Y13)))</formula>
    </cfRule>
    <cfRule type="containsText" dxfId="6013" priority="446" operator="containsText" text="Extrema">
      <formula>NOT(ISERROR(SEARCH("Extrema",Y13)))</formula>
    </cfRule>
    <cfRule type="containsText" dxfId="6012" priority="447" operator="containsText" text="Catastrófico">
      <formula>NOT(ISERROR(SEARCH("Catastrófico",Y13)))</formula>
    </cfRule>
  </conditionalFormatting>
  <conditionalFormatting sqref="Y14">
    <cfRule type="containsText" dxfId="6011" priority="439" operator="containsText" text="Medio-Alto">
      <formula>NOT(ISERROR(SEARCH("Medio-Alto",Y14)))</formula>
    </cfRule>
    <cfRule type="containsText" dxfId="6010" priority="440" operator="containsText" text="Medio">
      <formula>NOT(ISERROR(SEARCH("Medio",Y14)))</formula>
    </cfRule>
    <cfRule type="containsText" dxfId="6009" priority="441" operator="containsText" text="Bajo">
      <formula>NOT(ISERROR(SEARCH("Bajo",Y14)))</formula>
    </cfRule>
    <cfRule type="containsText" dxfId="6008" priority="442" operator="containsText" text="Alto">
      <formula>NOT(ISERROR(SEARCH("Alto",Y14)))</formula>
    </cfRule>
  </conditionalFormatting>
  <conditionalFormatting sqref="Y14">
    <cfRule type="containsText" dxfId="6007" priority="435" operator="containsText" text="Bajo">
      <formula>NOT(ISERROR(SEARCH("Bajo",Y14)))</formula>
    </cfRule>
    <cfRule type="containsText" dxfId="6006" priority="436" operator="containsText" text="Medio-Alto">
      <formula>NOT(ISERROR(SEARCH("Medio-Alto",Y14)))</formula>
    </cfRule>
    <cfRule type="containsText" dxfId="6005" priority="437" operator="containsText" text="Medio">
      <formula>NOT(ISERROR(SEARCH("Medio",Y14)))</formula>
    </cfRule>
    <cfRule type="containsText" dxfId="6004" priority="438" operator="containsText" text="Alto">
      <formula>NOT(ISERROR(SEARCH("Alto",Y14)))</formula>
    </cfRule>
  </conditionalFormatting>
  <conditionalFormatting sqref="Y14">
    <cfRule type="containsText" dxfId="6003" priority="430" operator="containsText" text="Baja">
      <formula>NOT(ISERROR(SEARCH("Baja",Y14)))</formula>
    </cfRule>
    <cfRule type="containsText" dxfId="6002" priority="431" operator="containsText" text="Moderada">
      <formula>NOT(ISERROR(SEARCH("Moderada",Y14)))</formula>
    </cfRule>
    <cfRule type="containsText" dxfId="6001" priority="432" operator="containsText" text="Alto">
      <formula>NOT(ISERROR(SEARCH("Alto",Y14)))</formula>
    </cfRule>
    <cfRule type="containsText" dxfId="6000" priority="433" operator="containsText" text="Extrema">
      <formula>NOT(ISERROR(SEARCH("Extrema",Y14)))</formula>
    </cfRule>
    <cfRule type="containsText" dxfId="5999" priority="434" operator="containsText" text="Catastrófico">
      <formula>NOT(ISERROR(SEARCH("Catastrófico",Y14)))</formula>
    </cfRule>
  </conditionalFormatting>
  <conditionalFormatting sqref="Y17">
    <cfRule type="containsText" dxfId="5998" priority="426" operator="containsText" text="Medio-Alto">
      <formula>NOT(ISERROR(SEARCH("Medio-Alto",Y17)))</formula>
    </cfRule>
    <cfRule type="containsText" dxfId="5997" priority="427" operator="containsText" text="Medio">
      <formula>NOT(ISERROR(SEARCH("Medio",Y17)))</formula>
    </cfRule>
    <cfRule type="containsText" dxfId="5996" priority="428" operator="containsText" text="Bajo">
      <formula>NOT(ISERROR(SEARCH("Bajo",Y17)))</formula>
    </cfRule>
    <cfRule type="containsText" dxfId="5995" priority="429" operator="containsText" text="Alto">
      <formula>NOT(ISERROR(SEARCH("Alto",Y17)))</formula>
    </cfRule>
  </conditionalFormatting>
  <conditionalFormatting sqref="Y17">
    <cfRule type="containsText" dxfId="5994" priority="422" operator="containsText" text="Bajo">
      <formula>NOT(ISERROR(SEARCH("Bajo",Y17)))</formula>
    </cfRule>
    <cfRule type="containsText" dxfId="5993" priority="423" operator="containsText" text="Medio-Alto">
      <formula>NOT(ISERROR(SEARCH("Medio-Alto",Y17)))</formula>
    </cfRule>
    <cfRule type="containsText" dxfId="5992" priority="424" operator="containsText" text="Medio">
      <formula>NOT(ISERROR(SEARCH("Medio",Y17)))</formula>
    </cfRule>
    <cfRule type="containsText" dxfId="5991" priority="425" operator="containsText" text="Alto">
      <formula>NOT(ISERROR(SEARCH("Alto",Y17)))</formula>
    </cfRule>
  </conditionalFormatting>
  <conditionalFormatting sqref="Y17">
    <cfRule type="containsText" dxfId="5990" priority="417" operator="containsText" text="Baja">
      <formula>NOT(ISERROR(SEARCH("Baja",Y17)))</formula>
    </cfRule>
    <cfRule type="containsText" dxfId="5989" priority="418" operator="containsText" text="Moderada">
      <formula>NOT(ISERROR(SEARCH("Moderada",Y17)))</formula>
    </cfRule>
    <cfRule type="containsText" dxfId="5988" priority="419" operator="containsText" text="Alto">
      <formula>NOT(ISERROR(SEARCH("Alto",Y17)))</formula>
    </cfRule>
    <cfRule type="containsText" dxfId="5987" priority="420" operator="containsText" text="Extrema">
      <formula>NOT(ISERROR(SEARCH("Extrema",Y17)))</formula>
    </cfRule>
    <cfRule type="containsText" dxfId="5986" priority="421" operator="containsText" text="Catastrófico">
      <formula>NOT(ISERROR(SEARCH("Catastrófico",Y17)))</formula>
    </cfRule>
  </conditionalFormatting>
  <conditionalFormatting sqref="Y19">
    <cfRule type="containsText" dxfId="5985" priority="413" operator="containsText" text="Medio-Alto">
      <formula>NOT(ISERROR(SEARCH("Medio-Alto",Y19)))</formula>
    </cfRule>
    <cfRule type="containsText" dxfId="5984" priority="414" operator="containsText" text="Medio">
      <formula>NOT(ISERROR(SEARCH("Medio",Y19)))</formula>
    </cfRule>
    <cfRule type="containsText" dxfId="5983" priority="415" operator="containsText" text="Bajo">
      <formula>NOT(ISERROR(SEARCH("Bajo",Y19)))</formula>
    </cfRule>
    <cfRule type="containsText" dxfId="5982" priority="416" operator="containsText" text="Alto">
      <formula>NOT(ISERROR(SEARCH("Alto",Y19)))</formula>
    </cfRule>
  </conditionalFormatting>
  <conditionalFormatting sqref="Y19">
    <cfRule type="containsText" dxfId="5981" priority="409" operator="containsText" text="Bajo">
      <formula>NOT(ISERROR(SEARCH("Bajo",Y19)))</formula>
    </cfRule>
    <cfRule type="containsText" dxfId="5980" priority="410" operator="containsText" text="Medio-Alto">
      <formula>NOT(ISERROR(SEARCH("Medio-Alto",Y19)))</formula>
    </cfRule>
    <cfRule type="containsText" dxfId="5979" priority="411" operator="containsText" text="Medio">
      <formula>NOT(ISERROR(SEARCH("Medio",Y19)))</formula>
    </cfRule>
    <cfRule type="containsText" dxfId="5978" priority="412" operator="containsText" text="Alto">
      <formula>NOT(ISERROR(SEARCH("Alto",Y19)))</formula>
    </cfRule>
  </conditionalFormatting>
  <conditionalFormatting sqref="Y19">
    <cfRule type="containsText" dxfId="5977" priority="404" operator="containsText" text="Baja">
      <formula>NOT(ISERROR(SEARCH("Baja",Y19)))</formula>
    </cfRule>
    <cfRule type="containsText" dxfId="5976" priority="405" operator="containsText" text="Moderada">
      <formula>NOT(ISERROR(SEARCH("Moderada",Y19)))</formula>
    </cfRule>
    <cfRule type="containsText" dxfId="5975" priority="406" operator="containsText" text="Alto">
      <formula>NOT(ISERROR(SEARCH("Alto",Y19)))</formula>
    </cfRule>
    <cfRule type="containsText" dxfId="5974" priority="407" operator="containsText" text="Extrema">
      <formula>NOT(ISERROR(SEARCH("Extrema",Y19)))</formula>
    </cfRule>
    <cfRule type="containsText" dxfId="5973" priority="408" operator="containsText" text="Catastrófico">
      <formula>NOT(ISERROR(SEARCH("Catastrófico",Y19)))</formula>
    </cfRule>
  </conditionalFormatting>
  <conditionalFormatting sqref="Y17">
    <cfRule type="containsText" dxfId="5972" priority="400" operator="containsText" text="Medio-Alto">
      <formula>NOT(ISERROR(SEARCH("Medio-Alto",Y17)))</formula>
    </cfRule>
    <cfRule type="containsText" dxfId="5971" priority="401" operator="containsText" text="Medio">
      <formula>NOT(ISERROR(SEARCH("Medio",Y17)))</formula>
    </cfRule>
    <cfRule type="containsText" dxfId="5970" priority="402" operator="containsText" text="Bajo">
      <formula>NOT(ISERROR(SEARCH("Bajo",Y17)))</formula>
    </cfRule>
    <cfRule type="containsText" dxfId="5969" priority="403" operator="containsText" text="Alto">
      <formula>NOT(ISERROR(SEARCH("Alto",Y17)))</formula>
    </cfRule>
  </conditionalFormatting>
  <conditionalFormatting sqref="Y17">
    <cfRule type="containsText" dxfId="5968" priority="396" operator="containsText" text="Bajo">
      <formula>NOT(ISERROR(SEARCH("Bajo",Y17)))</formula>
    </cfRule>
    <cfRule type="containsText" dxfId="5967" priority="397" operator="containsText" text="Medio-Alto">
      <formula>NOT(ISERROR(SEARCH("Medio-Alto",Y17)))</formula>
    </cfRule>
    <cfRule type="containsText" dxfId="5966" priority="398" operator="containsText" text="Medio">
      <formula>NOT(ISERROR(SEARCH("Medio",Y17)))</formula>
    </cfRule>
    <cfRule type="containsText" dxfId="5965" priority="399" operator="containsText" text="Alto">
      <formula>NOT(ISERROR(SEARCH("Alto",Y17)))</formula>
    </cfRule>
  </conditionalFormatting>
  <conditionalFormatting sqref="Y17">
    <cfRule type="containsText" dxfId="5964" priority="391" operator="containsText" text="Baja">
      <formula>NOT(ISERROR(SEARCH("Baja",Y17)))</formula>
    </cfRule>
    <cfRule type="containsText" dxfId="5963" priority="392" operator="containsText" text="Moderada">
      <formula>NOT(ISERROR(SEARCH("Moderada",Y17)))</formula>
    </cfRule>
    <cfRule type="containsText" dxfId="5962" priority="393" operator="containsText" text="Alto">
      <formula>NOT(ISERROR(SEARCH("Alto",Y17)))</formula>
    </cfRule>
    <cfRule type="containsText" dxfId="5961" priority="394" operator="containsText" text="Extrema">
      <formula>NOT(ISERROR(SEARCH("Extrema",Y17)))</formula>
    </cfRule>
    <cfRule type="containsText" dxfId="5960" priority="395" operator="containsText" text="Catastrófico">
      <formula>NOT(ISERROR(SEARCH("Catastrófico",Y17)))</formula>
    </cfRule>
  </conditionalFormatting>
  <conditionalFormatting sqref="Y17">
    <cfRule type="containsText" dxfId="5959" priority="387" operator="containsText" text="Medio-Alto">
      <formula>NOT(ISERROR(SEARCH("Medio-Alto",Y17)))</formula>
    </cfRule>
    <cfRule type="containsText" dxfId="5958" priority="388" operator="containsText" text="Medio">
      <formula>NOT(ISERROR(SEARCH("Medio",Y17)))</formula>
    </cfRule>
    <cfRule type="containsText" dxfId="5957" priority="389" operator="containsText" text="Bajo">
      <formula>NOT(ISERROR(SEARCH("Bajo",Y17)))</formula>
    </cfRule>
    <cfRule type="containsText" dxfId="5956" priority="390" operator="containsText" text="Alto">
      <formula>NOT(ISERROR(SEARCH("Alto",Y17)))</formula>
    </cfRule>
  </conditionalFormatting>
  <conditionalFormatting sqref="Y17">
    <cfRule type="containsText" dxfId="5955" priority="383" operator="containsText" text="Bajo">
      <formula>NOT(ISERROR(SEARCH("Bajo",Y17)))</formula>
    </cfRule>
    <cfRule type="containsText" dxfId="5954" priority="384" operator="containsText" text="Medio-Alto">
      <formula>NOT(ISERROR(SEARCH("Medio-Alto",Y17)))</formula>
    </cfRule>
    <cfRule type="containsText" dxfId="5953" priority="385" operator="containsText" text="Medio">
      <formula>NOT(ISERROR(SEARCH("Medio",Y17)))</formula>
    </cfRule>
    <cfRule type="containsText" dxfId="5952" priority="386" operator="containsText" text="Alto">
      <formula>NOT(ISERROR(SEARCH("Alto",Y17)))</formula>
    </cfRule>
  </conditionalFormatting>
  <conditionalFormatting sqref="Y17">
    <cfRule type="containsText" dxfId="5951" priority="378" operator="containsText" text="Baja">
      <formula>NOT(ISERROR(SEARCH("Baja",Y17)))</formula>
    </cfRule>
    <cfRule type="containsText" dxfId="5950" priority="379" operator="containsText" text="Moderada">
      <formula>NOT(ISERROR(SEARCH("Moderada",Y17)))</formula>
    </cfRule>
    <cfRule type="containsText" dxfId="5949" priority="380" operator="containsText" text="Alto">
      <formula>NOT(ISERROR(SEARCH("Alto",Y17)))</formula>
    </cfRule>
    <cfRule type="containsText" dxfId="5948" priority="381" operator="containsText" text="Extrema">
      <formula>NOT(ISERROR(SEARCH("Extrema",Y17)))</formula>
    </cfRule>
    <cfRule type="containsText" dxfId="5947" priority="382" operator="containsText" text="Catastrófico">
      <formula>NOT(ISERROR(SEARCH("Catastrófico",Y17)))</formula>
    </cfRule>
  </conditionalFormatting>
  <conditionalFormatting sqref="Y19">
    <cfRule type="containsText" dxfId="5946" priority="374" operator="containsText" text="Medio-Alto">
      <formula>NOT(ISERROR(SEARCH("Medio-Alto",Y19)))</formula>
    </cfRule>
    <cfRule type="containsText" dxfId="5945" priority="375" operator="containsText" text="Medio">
      <formula>NOT(ISERROR(SEARCH("Medio",Y19)))</formula>
    </cfRule>
    <cfRule type="containsText" dxfId="5944" priority="376" operator="containsText" text="Bajo">
      <formula>NOT(ISERROR(SEARCH("Bajo",Y19)))</formula>
    </cfRule>
    <cfRule type="containsText" dxfId="5943" priority="377" operator="containsText" text="Alto">
      <formula>NOT(ISERROR(SEARCH("Alto",Y19)))</formula>
    </cfRule>
  </conditionalFormatting>
  <conditionalFormatting sqref="Y19">
    <cfRule type="containsText" dxfId="5942" priority="370" operator="containsText" text="Bajo">
      <formula>NOT(ISERROR(SEARCH("Bajo",Y19)))</formula>
    </cfRule>
    <cfRule type="containsText" dxfId="5941" priority="371" operator="containsText" text="Medio-Alto">
      <formula>NOT(ISERROR(SEARCH("Medio-Alto",Y19)))</formula>
    </cfRule>
    <cfRule type="containsText" dxfId="5940" priority="372" operator="containsText" text="Medio">
      <formula>NOT(ISERROR(SEARCH("Medio",Y19)))</formula>
    </cfRule>
    <cfRule type="containsText" dxfId="5939" priority="373" operator="containsText" text="Alto">
      <formula>NOT(ISERROR(SEARCH("Alto",Y19)))</formula>
    </cfRule>
  </conditionalFormatting>
  <conditionalFormatting sqref="Y19">
    <cfRule type="containsText" dxfId="5938" priority="365" operator="containsText" text="Baja">
      <formula>NOT(ISERROR(SEARCH("Baja",Y19)))</formula>
    </cfRule>
    <cfRule type="containsText" dxfId="5937" priority="366" operator="containsText" text="Moderada">
      <formula>NOT(ISERROR(SEARCH("Moderada",Y19)))</formula>
    </cfRule>
    <cfRule type="containsText" dxfId="5936" priority="367" operator="containsText" text="Alto">
      <formula>NOT(ISERROR(SEARCH("Alto",Y19)))</formula>
    </cfRule>
    <cfRule type="containsText" dxfId="5935" priority="368" operator="containsText" text="Extrema">
      <formula>NOT(ISERROR(SEARCH("Extrema",Y19)))</formula>
    </cfRule>
    <cfRule type="containsText" dxfId="5934" priority="369" operator="containsText" text="Catastrófico">
      <formula>NOT(ISERROR(SEARCH("Catastrófico",Y19)))</formula>
    </cfRule>
  </conditionalFormatting>
  <conditionalFormatting sqref="Y15">
    <cfRule type="containsText" dxfId="5933" priority="361" operator="containsText" text="Medio-Alto">
      <formula>NOT(ISERROR(SEARCH("Medio-Alto",Y15)))</formula>
    </cfRule>
    <cfRule type="containsText" dxfId="5932" priority="362" operator="containsText" text="Medio">
      <formula>NOT(ISERROR(SEARCH("Medio",Y15)))</formula>
    </cfRule>
    <cfRule type="containsText" dxfId="5931" priority="363" operator="containsText" text="Bajo">
      <formula>NOT(ISERROR(SEARCH("Bajo",Y15)))</formula>
    </cfRule>
    <cfRule type="containsText" dxfId="5930" priority="364" operator="containsText" text="Alto">
      <formula>NOT(ISERROR(SEARCH("Alto",Y15)))</formula>
    </cfRule>
  </conditionalFormatting>
  <conditionalFormatting sqref="Y15">
    <cfRule type="containsText" dxfId="5929" priority="357" operator="containsText" text="Bajo">
      <formula>NOT(ISERROR(SEARCH("Bajo",Y15)))</formula>
    </cfRule>
    <cfRule type="containsText" dxfId="5928" priority="358" operator="containsText" text="Medio-Alto">
      <formula>NOT(ISERROR(SEARCH("Medio-Alto",Y15)))</formula>
    </cfRule>
    <cfRule type="containsText" dxfId="5927" priority="359" operator="containsText" text="Medio">
      <formula>NOT(ISERROR(SEARCH("Medio",Y15)))</formula>
    </cfRule>
    <cfRule type="containsText" dxfId="5926" priority="360" operator="containsText" text="Alto">
      <formula>NOT(ISERROR(SEARCH("Alto",Y15)))</formula>
    </cfRule>
  </conditionalFormatting>
  <conditionalFormatting sqref="Y15">
    <cfRule type="containsText" dxfId="5925" priority="352" operator="containsText" text="Baja">
      <formula>NOT(ISERROR(SEARCH("Baja",Y15)))</formula>
    </cfRule>
    <cfRule type="containsText" dxfId="5924" priority="353" operator="containsText" text="Moderada">
      <formula>NOT(ISERROR(SEARCH("Moderada",Y15)))</formula>
    </cfRule>
    <cfRule type="containsText" dxfId="5923" priority="354" operator="containsText" text="Alto">
      <formula>NOT(ISERROR(SEARCH("Alto",Y15)))</formula>
    </cfRule>
    <cfRule type="containsText" dxfId="5922" priority="355" operator="containsText" text="Extrema">
      <formula>NOT(ISERROR(SEARCH("Extrema",Y15)))</formula>
    </cfRule>
    <cfRule type="containsText" dxfId="5921" priority="356" operator="containsText" text="Catastrófico">
      <formula>NOT(ISERROR(SEARCH("Catastrófico",Y15)))</formula>
    </cfRule>
  </conditionalFormatting>
  <conditionalFormatting sqref="Y17">
    <cfRule type="containsText" dxfId="5920" priority="348" operator="containsText" text="Medio-Alto">
      <formula>NOT(ISERROR(SEARCH("Medio-Alto",Y17)))</formula>
    </cfRule>
    <cfRule type="containsText" dxfId="5919" priority="349" operator="containsText" text="Medio">
      <formula>NOT(ISERROR(SEARCH("Medio",Y17)))</formula>
    </cfRule>
    <cfRule type="containsText" dxfId="5918" priority="350" operator="containsText" text="Bajo">
      <formula>NOT(ISERROR(SEARCH("Bajo",Y17)))</formula>
    </cfRule>
    <cfRule type="containsText" dxfId="5917" priority="351" operator="containsText" text="Alto">
      <formula>NOT(ISERROR(SEARCH("Alto",Y17)))</formula>
    </cfRule>
  </conditionalFormatting>
  <conditionalFormatting sqref="Y17">
    <cfRule type="containsText" dxfId="5916" priority="344" operator="containsText" text="Bajo">
      <formula>NOT(ISERROR(SEARCH("Bajo",Y17)))</formula>
    </cfRule>
    <cfRule type="containsText" dxfId="5915" priority="345" operator="containsText" text="Medio-Alto">
      <formula>NOT(ISERROR(SEARCH("Medio-Alto",Y17)))</formula>
    </cfRule>
    <cfRule type="containsText" dxfId="5914" priority="346" operator="containsText" text="Medio">
      <formula>NOT(ISERROR(SEARCH("Medio",Y17)))</formula>
    </cfRule>
    <cfRule type="containsText" dxfId="5913" priority="347" operator="containsText" text="Alto">
      <formula>NOT(ISERROR(SEARCH("Alto",Y17)))</formula>
    </cfRule>
  </conditionalFormatting>
  <conditionalFormatting sqref="Y17">
    <cfRule type="containsText" dxfId="5912" priority="339" operator="containsText" text="Baja">
      <formula>NOT(ISERROR(SEARCH("Baja",Y17)))</formula>
    </cfRule>
    <cfRule type="containsText" dxfId="5911" priority="340" operator="containsText" text="Moderada">
      <formula>NOT(ISERROR(SEARCH("Moderada",Y17)))</formula>
    </cfRule>
    <cfRule type="containsText" dxfId="5910" priority="341" operator="containsText" text="Alto">
      <formula>NOT(ISERROR(SEARCH("Alto",Y17)))</formula>
    </cfRule>
    <cfRule type="containsText" dxfId="5909" priority="342" operator="containsText" text="Extrema">
      <formula>NOT(ISERROR(SEARCH("Extrema",Y17)))</formula>
    </cfRule>
    <cfRule type="containsText" dxfId="5908" priority="343" operator="containsText" text="Catastrófico">
      <formula>NOT(ISERROR(SEARCH("Catastrófico",Y17)))</formula>
    </cfRule>
  </conditionalFormatting>
  <conditionalFormatting sqref="Y17">
    <cfRule type="containsText" dxfId="5907" priority="335" operator="containsText" text="Medio-Alto">
      <formula>NOT(ISERROR(SEARCH("Medio-Alto",Y17)))</formula>
    </cfRule>
    <cfRule type="containsText" dxfId="5906" priority="336" operator="containsText" text="Medio">
      <formula>NOT(ISERROR(SEARCH("Medio",Y17)))</formula>
    </cfRule>
    <cfRule type="containsText" dxfId="5905" priority="337" operator="containsText" text="Bajo">
      <formula>NOT(ISERROR(SEARCH("Bajo",Y17)))</formula>
    </cfRule>
    <cfRule type="containsText" dxfId="5904" priority="338" operator="containsText" text="Alto">
      <formula>NOT(ISERROR(SEARCH("Alto",Y17)))</formula>
    </cfRule>
  </conditionalFormatting>
  <conditionalFormatting sqref="Y17">
    <cfRule type="containsText" dxfId="5903" priority="331" operator="containsText" text="Bajo">
      <formula>NOT(ISERROR(SEARCH("Bajo",Y17)))</formula>
    </cfRule>
    <cfRule type="containsText" dxfId="5902" priority="332" operator="containsText" text="Medio-Alto">
      <formula>NOT(ISERROR(SEARCH("Medio-Alto",Y17)))</formula>
    </cfRule>
    <cfRule type="containsText" dxfId="5901" priority="333" operator="containsText" text="Medio">
      <formula>NOT(ISERROR(SEARCH("Medio",Y17)))</formula>
    </cfRule>
    <cfRule type="containsText" dxfId="5900" priority="334" operator="containsText" text="Alto">
      <formula>NOT(ISERROR(SEARCH("Alto",Y17)))</formula>
    </cfRule>
  </conditionalFormatting>
  <conditionalFormatting sqref="Y17">
    <cfRule type="containsText" dxfId="5899" priority="326" operator="containsText" text="Baja">
      <formula>NOT(ISERROR(SEARCH("Baja",Y17)))</formula>
    </cfRule>
    <cfRule type="containsText" dxfId="5898" priority="327" operator="containsText" text="Moderada">
      <formula>NOT(ISERROR(SEARCH("Moderada",Y17)))</formula>
    </cfRule>
    <cfRule type="containsText" dxfId="5897" priority="328" operator="containsText" text="Alto">
      <formula>NOT(ISERROR(SEARCH("Alto",Y17)))</formula>
    </cfRule>
    <cfRule type="containsText" dxfId="5896" priority="329" operator="containsText" text="Extrema">
      <formula>NOT(ISERROR(SEARCH("Extrema",Y17)))</formula>
    </cfRule>
    <cfRule type="containsText" dxfId="5895" priority="330" operator="containsText" text="Catastrófico">
      <formula>NOT(ISERROR(SEARCH("Catastrófico",Y17)))</formula>
    </cfRule>
  </conditionalFormatting>
  <conditionalFormatting sqref="Y15">
    <cfRule type="containsText" dxfId="5894" priority="322" operator="containsText" text="Medio-Alto">
      <formula>NOT(ISERROR(SEARCH("Medio-Alto",Y15)))</formula>
    </cfRule>
    <cfRule type="containsText" dxfId="5893" priority="323" operator="containsText" text="Medio">
      <formula>NOT(ISERROR(SEARCH("Medio",Y15)))</formula>
    </cfRule>
    <cfRule type="containsText" dxfId="5892" priority="324" operator="containsText" text="Bajo">
      <formula>NOT(ISERROR(SEARCH("Bajo",Y15)))</formula>
    </cfRule>
    <cfRule type="containsText" dxfId="5891" priority="325" operator="containsText" text="Alto">
      <formula>NOT(ISERROR(SEARCH("Alto",Y15)))</formula>
    </cfRule>
  </conditionalFormatting>
  <conditionalFormatting sqref="Y15">
    <cfRule type="containsText" dxfId="5890" priority="318" operator="containsText" text="Bajo">
      <formula>NOT(ISERROR(SEARCH("Bajo",Y15)))</formula>
    </cfRule>
    <cfRule type="containsText" dxfId="5889" priority="319" operator="containsText" text="Medio-Alto">
      <formula>NOT(ISERROR(SEARCH("Medio-Alto",Y15)))</formula>
    </cfRule>
    <cfRule type="containsText" dxfId="5888" priority="320" operator="containsText" text="Medio">
      <formula>NOT(ISERROR(SEARCH("Medio",Y15)))</formula>
    </cfRule>
    <cfRule type="containsText" dxfId="5887" priority="321" operator="containsText" text="Alto">
      <formula>NOT(ISERROR(SEARCH("Alto",Y15)))</formula>
    </cfRule>
  </conditionalFormatting>
  <conditionalFormatting sqref="Y15">
    <cfRule type="containsText" dxfId="5886" priority="313" operator="containsText" text="Baja">
      <formula>NOT(ISERROR(SEARCH("Baja",Y15)))</formula>
    </cfRule>
    <cfRule type="containsText" dxfId="5885" priority="314" operator="containsText" text="Moderada">
      <formula>NOT(ISERROR(SEARCH("Moderada",Y15)))</formula>
    </cfRule>
    <cfRule type="containsText" dxfId="5884" priority="315" operator="containsText" text="Alto">
      <formula>NOT(ISERROR(SEARCH("Alto",Y15)))</formula>
    </cfRule>
    <cfRule type="containsText" dxfId="5883" priority="316" operator="containsText" text="Extrema">
      <formula>NOT(ISERROR(SEARCH("Extrema",Y15)))</formula>
    </cfRule>
    <cfRule type="containsText" dxfId="5882" priority="317" operator="containsText" text="Catastrófico">
      <formula>NOT(ISERROR(SEARCH("Catastrófico",Y15)))</formula>
    </cfRule>
  </conditionalFormatting>
  <conditionalFormatting sqref="Y17">
    <cfRule type="containsText" dxfId="5881" priority="309" operator="containsText" text="Medio-Alto">
      <formula>NOT(ISERROR(SEARCH("Medio-Alto",Y17)))</formula>
    </cfRule>
    <cfRule type="containsText" dxfId="5880" priority="310" operator="containsText" text="Medio">
      <formula>NOT(ISERROR(SEARCH("Medio",Y17)))</formula>
    </cfRule>
    <cfRule type="containsText" dxfId="5879" priority="311" operator="containsText" text="Bajo">
      <formula>NOT(ISERROR(SEARCH("Bajo",Y17)))</formula>
    </cfRule>
    <cfRule type="containsText" dxfId="5878" priority="312" operator="containsText" text="Alto">
      <formula>NOT(ISERROR(SEARCH("Alto",Y17)))</formula>
    </cfRule>
  </conditionalFormatting>
  <conditionalFormatting sqref="Y17">
    <cfRule type="containsText" dxfId="5877" priority="305" operator="containsText" text="Bajo">
      <formula>NOT(ISERROR(SEARCH("Bajo",Y17)))</formula>
    </cfRule>
    <cfRule type="containsText" dxfId="5876" priority="306" operator="containsText" text="Medio-Alto">
      <formula>NOT(ISERROR(SEARCH("Medio-Alto",Y17)))</formula>
    </cfRule>
    <cfRule type="containsText" dxfId="5875" priority="307" operator="containsText" text="Medio">
      <formula>NOT(ISERROR(SEARCH("Medio",Y17)))</formula>
    </cfRule>
    <cfRule type="containsText" dxfId="5874" priority="308" operator="containsText" text="Alto">
      <formula>NOT(ISERROR(SEARCH("Alto",Y17)))</formula>
    </cfRule>
  </conditionalFormatting>
  <conditionalFormatting sqref="Y17">
    <cfRule type="containsText" dxfId="5873" priority="300" operator="containsText" text="Baja">
      <formula>NOT(ISERROR(SEARCH("Baja",Y17)))</formula>
    </cfRule>
    <cfRule type="containsText" dxfId="5872" priority="301" operator="containsText" text="Moderada">
      <formula>NOT(ISERROR(SEARCH("Moderada",Y17)))</formula>
    </cfRule>
    <cfRule type="containsText" dxfId="5871" priority="302" operator="containsText" text="Alto">
      <formula>NOT(ISERROR(SEARCH("Alto",Y17)))</formula>
    </cfRule>
    <cfRule type="containsText" dxfId="5870" priority="303" operator="containsText" text="Extrema">
      <formula>NOT(ISERROR(SEARCH("Extrema",Y17)))</formula>
    </cfRule>
    <cfRule type="containsText" dxfId="5869" priority="304" operator="containsText" text="Catastrófico">
      <formula>NOT(ISERROR(SEARCH("Catastrófico",Y17)))</formula>
    </cfRule>
  </conditionalFormatting>
  <conditionalFormatting sqref="Y17">
    <cfRule type="containsText" dxfId="5868" priority="296" operator="containsText" text="Medio-Alto">
      <formula>NOT(ISERROR(SEARCH("Medio-Alto",Y17)))</formula>
    </cfRule>
    <cfRule type="containsText" dxfId="5867" priority="297" operator="containsText" text="Medio">
      <formula>NOT(ISERROR(SEARCH("Medio",Y17)))</formula>
    </cfRule>
    <cfRule type="containsText" dxfId="5866" priority="298" operator="containsText" text="Bajo">
      <formula>NOT(ISERROR(SEARCH("Bajo",Y17)))</formula>
    </cfRule>
    <cfRule type="containsText" dxfId="5865" priority="299" operator="containsText" text="Alto">
      <formula>NOT(ISERROR(SEARCH("Alto",Y17)))</formula>
    </cfRule>
  </conditionalFormatting>
  <conditionalFormatting sqref="Y17">
    <cfRule type="containsText" dxfId="5864" priority="292" operator="containsText" text="Bajo">
      <formula>NOT(ISERROR(SEARCH("Bajo",Y17)))</formula>
    </cfRule>
    <cfRule type="containsText" dxfId="5863" priority="293" operator="containsText" text="Medio-Alto">
      <formula>NOT(ISERROR(SEARCH("Medio-Alto",Y17)))</formula>
    </cfRule>
    <cfRule type="containsText" dxfId="5862" priority="294" operator="containsText" text="Medio">
      <formula>NOT(ISERROR(SEARCH("Medio",Y17)))</formula>
    </cfRule>
    <cfRule type="containsText" dxfId="5861" priority="295" operator="containsText" text="Alto">
      <formula>NOT(ISERROR(SEARCH("Alto",Y17)))</formula>
    </cfRule>
  </conditionalFormatting>
  <conditionalFormatting sqref="Y17">
    <cfRule type="containsText" dxfId="5860" priority="287" operator="containsText" text="Baja">
      <formula>NOT(ISERROR(SEARCH("Baja",Y17)))</formula>
    </cfRule>
    <cfRule type="containsText" dxfId="5859" priority="288" operator="containsText" text="Moderada">
      <formula>NOT(ISERROR(SEARCH("Moderada",Y17)))</formula>
    </cfRule>
    <cfRule type="containsText" dxfId="5858" priority="289" operator="containsText" text="Alto">
      <formula>NOT(ISERROR(SEARCH("Alto",Y17)))</formula>
    </cfRule>
    <cfRule type="containsText" dxfId="5857" priority="290" operator="containsText" text="Extrema">
      <formula>NOT(ISERROR(SEARCH("Extrema",Y17)))</formula>
    </cfRule>
    <cfRule type="containsText" dxfId="5856" priority="291" operator="containsText" text="Catastrófico">
      <formula>NOT(ISERROR(SEARCH("Catastrófico",Y17)))</formula>
    </cfRule>
  </conditionalFormatting>
  <conditionalFormatting sqref="Y16">
    <cfRule type="containsText" dxfId="5855" priority="283" operator="containsText" text="Medio-Alto">
      <formula>NOT(ISERROR(SEARCH("Medio-Alto",Y16)))</formula>
    </cfRule>
    <cfRule type="containsText" dxfId="5854" priority="284" operator="containsText" text="Medio">
      <formula>NOT(ISERROR(SEARCH("Medio",Y16)))</formula>
    </cfRule>
    <cfRule type="containsText" dxfId="5853" priority="285" operator="containsText" text="Bajo">
      <formula>NOT(ISERROR(SEARCH("Bajo",Y16)))</formula>
    </cfRule>
    <cfRule type="containsText" dxfId="5852" priority="286" operator="containsText" text="Alto">
      <formula>NOT(ISERROR(SEARCH("Alto",Y16)))</formula>
    </cfRule>
  </conditionalFormatting>
  <conditionalFormatting sqref="Y16">
    <cfRule type="containsText" dxfId="5851" priority="279" operator="containsText" text="Bajo">
      <formula>NOT(ISERROR(SEARCH("Bajo",Y16)))</formula>
    </cfRule>
    <cfRule type="containsText" dxfId="5850" priority="280" operator="containsText" text="Medio-Alto">
      <formula>NOT(ISERROR(SEARCH("Medio-Alto",Y16)))</formula>
    </cfRule>
    <cfRule type="containsText" dxfId="5849" priority="281" operator="containsText" text="Medio">
      <formula>NOT(ISERROR(SEARCH("Medio",Y16)))</formula>
    </cfRule>
    <cfRule type="containsText" dxfId="5848" priority="282" operator="containsText" text="Alto">
      <formula>NOT(ISERROR(SEARCH("Alto",Y16)))</formula>
    </cfRule>
  </conditionalFormatting>
  <conditionalFormatting sqref="Y16">
    <cfRule type="containsText" dxfId="5847" priority="274" operator="containsText" text="Baja">
      <formula>NOT(ISERROR(SEARCH("Baja",Y16)))</formula>
    </cfRule>
    <cfRule type="containsText" dxfId="5846" priority="275" operator="containsText" text="Moderada">
      <formula>NOT(ISERROR(SEARCH("Moderada",Y16)))</formula>
    </cfRule>
    <cfRule type="containsText" dxfId="5845" priority="276" operator="containsText" text="Alto">
      <formula>NOT(ISERROR(SEARCH("Alto",Y16)))</formula>
    </cfRule>
    <cfRule type="containsText" dxfId="5844" priority="277" operator="containsText" text="Extrema">
      <formula>NOT(ISERROR(SEARCH("Extrema",Y16)))</formula>
    </cfRule>
    <cfRule type="containsText" dxfId="5843" priority="278" operator="containsText" text="Catastrófico">
      <formula>NOT(ISERROR(SEARCH("Catastrófico",Y16)))</formula>
    </cfRule>
  </conditionalFormatting>
  <conditionalFormatting sqref="Y16">
    <cfRule type="containsText" dxfId="5842" priority="270" operator="containsText" text="Medio-Alto">
      <formula>NOT(ISERROR(SEARCH("Medio-Alto",Y16)))</formula>
    </cfRule>
    <cfRule type="containsText" dxfId="5841" priority="271" operator="containsText" text="Medio">
      <formula>NOT(ISERROR(SEARCH("Medio",Y16)))</formula>
    </cfRule>
    <cfRule type="containsText" dxfId="5840" priority="272" operator="containsText" text="Bajo">
      <formula>NOT(ISERROR(SEARCH("Bajo",Y16)))</formula>
    </cfRule>
    <cfRule type="containsText" dxfId="5839" priority="273" operator="containsText" text="Alto">
      <formula>NOT(ISERROR(SEARCH("Alto",Y16)))</formula>
    </cfRule>
  </conditionalFormatting>
  <conditionalFormatting sqref="Y16">
    <cfRule type="containsText" dxfId="5838" priority="266" operator="containsText" text="Bajo">
      <formula>NOT(ISERROR(SEARCH("Bajo",Y16)))</formula>
    </cfRule>
    <cfRule type="containsText" dxfId="5837" priority="267" operator="containsText" text="Medio-Alto">
      <formula>NOT(ISERROR(SEARCH("Medio-Alto",Y16)))</formula>
    </cfRule>
    <cfRule type="containsText" dxfId="5836" priority="268" operator="containsText" text="Medio">
      <formula>NOT(ISERROR(SEARCH("Medio",Y16)))</formula>
    </cfRule>
    <cfRule type="containsText" dxfId="5835" priority="269" operator="containsText" text="Alto">
      <formula>NOT(ISERROR(SEARCH("Alto",Y16)))</formula>
    </cfRule>
  </conditionalFormatting>
  <conditionalFormatting sqref="Y16">
    <cfRule type="containsText" dxfId="5834" priority="261" operator="containsText" text="Baja">
      <formula>NOT(ISERROR(SEARCH("Baja",Y16)))</formula>
    </cfRule>
    <cfRule type="containsText" dxfId="5833" priority="262" operator="containsText" text="Moderada">
      <formula>NOT(ISERROR(SEARCH("Moderada",Y16)))</formula>
    </cfRule>
    <cfRule type="containsText" dxfId="5832" priority="263" operator="containsText" text="Alto">
      <formula>NOT(ISERROR(SEARCH("Alto",Y16)))</formula>
    </cfRule>
    <cfRule type="containsText" dxfId="5831" priority="264" operator="containsText" text="Extrema">
      <formula>NOT(ISERROR(SEARCH("Extrema",Y16)))</formula>
    </cfRule>
    <cfRule type="containsText" dxfId="5830" priority="265" operator="containsText" text="Catastrófico">
      <formula>NOT(ISERROR(SEARCH("Catastrófico",Y16)))</formula>
    </cfRule>
  </conditionalFormatting>
  <conditionalFormatting sqref="Y16">
    <cfRule type="containsText" dxfId="5829" priority="257" operator="containsText" text="Medio-Alto">
      <formula>NOT(ISERROR(SEARCH("Medio-Alto",Y16)))</formula>
    </cfRule>
    <cfRule type="containsText" dxfId="5828" priority="258" operator="containsText" text="Medio">
      <formula>NOT(ISERROR(SEARCH("Medio",Y16)))</formula>
    </cfRule>
    <cfRule type="containsText" dxfId="5827" priority="259" operator="containsText" text="Bajo">
      <formula>NOT(ISERROR(SEARCH("Bajo",Y16)))</formula>
    </cfRule>
    <cfRule type="containsText" dxfId="5826" priority="260" operator="containsText" text="Alto">
      <formula>NOT(ISERROR(SEARCH("Alto",Y16)))</formula>
    </cfRule>
  </conditionalFormatting>
  <conditionalFormatting sqref="Y16">
    <cfRule type="containsText" dxfId="5825" priority="253" operator="containsText" text="Bajo">
      <formula>NOT(ISERROR(SEARCH("Bajo",Y16)))</formula>
    </cfRule>
    <cfRule type="containsText" dxfId="5824" priority="254" operator="containsText" text="Medio-Alto">
      <formula>NOT(ISERROR(SEARCH("Medio-Alto",Y16)))</formula>
    </cfRule>
    <cfRule type="containsText" dxfId="5823" priority="255" operator="containsText" text="Medio">
      <formula>NOT(ISERROR(SEARCH("Medio",Y16)))</formula>
    </cfRule>
    <cfRule type="containsText" dxfId="5822" priority="256" operator="containsText" text="Alto">
      <formula>NOT(ISERROR(SEARCH("Alto",Y16)))</formula>
    </cfRule>
  </conditionalFormatting>
  <conditionalFormatting sqref="Y16">
    <cfRule type="containsText" dxfId="5821" priority="248" operator="containsText" text="Baja">
      <formula>NOT(ISERROR(SEARCH("Baja",Y16)))</formula>
    </cfRule>
    <cfRule type="containsText" dxfId="5820" priority="249" operator="containsText" text="Moderada">
      <formula>NOT(ISERROR(SEARCH("Moderada",Y16)))</formula>
    </cfRule>
    <cfRule type="containsText" dxfId="5819" priority="250" operator="containsText" text="Alto">
      <formula>NOT(ISERROR(SEARCH("Alto",Y16)))</formula>
    </cfRule>
    <cfRule type="containsText" dxfId="5818" priority="251" operator="containsText" text="Extrema">
      <formula>NOT(ISERROR(SEARCH("Extrema",Y16)))</formula>
    </cfRule>
    <cfRule type="containsText" dxfId="5817" priority="252" operator="containsText" text="Catastrófico">
      <formula>NOT(ISERROR(SEARCH("Catastrófico",Y16)))</formula>
    </cfRule>
  </conditionalFormatting>
  <conditionalFormatting sqref="Y16">
    <cfRule type="containsText" dxfId="5816" priority="244" operator="containsText" text="Medio-Alto">
      <formula>NOT(ISERROR(SEARCH("Medio-Alto",Y16)))</formula>
    </cfRule>
    <cfRule type="containsText" dxfId="5815" priority="245" operator="containsText" text="Medio">
      <formula>NOT(ISERROR(SEARCH("Medio",Y16)))</formula>
    </cfRule>
    <cfRule type="containsText" dxfId="5814" priority="246" operator="containsText" text="Bajo">
      <formula>NOT(ISERROR(SEARCH("Bajo",Y16)))</formula>
    </cfRule>
    <cfRule type="containsText" dxfId="5813" priority="247" operator="containsText" text="Alto">
      <formula>NOT(ISERROR(SEARCH("Alto",Y16)))</formula>
    </cfRule>
  </conditionalFormatting>
  <conditionalFormatting sqref="Y16">
    <cfRule type="containsText" dxfId="5812" priority="240" operator="containsText" text="Bajo">
      <formula>NOT(ISERROR(SEARCH("Bajo",Y16)))</formula>
    </cfRule>
    <cfRule type="containsText" dxfId="5811" priority="241" operator="containsText" text="Medio-Alto">
      <formula>NOT(ISERROR(SEARCH("Medio-Alto",Y16)))</formula>
    </cfRule>
    <cfRule type="containsText" dxfId="5810" priority="242" operator="containsText" text="Medio">
      <formula>NOT(ISERROR(SEARCH("Medio",Y16)))</formula>
    </cfRule>
    <cfRule type="containsText" dxfId="5809" priority="243" operator="containsText" text="Alto">
      <formula>NOT(ISERROR(SEARCH("Alto",Y16)))</formula>
    </cfRule>
  </conditionalFormatting>
  <conditionalFormatting sqref="Y16">
    <cfRule type="containsText" dxfId="5808" priority="235" operator="containsText" text="Baja">
      <formula>NOT(ISERROR(SEARCH("Baja",Y16)))</formula>
    </cfRule>
    <cfRule type="containsText" dxfId="5807" priority="236" operator="containsText" text="Moderada">
      <formula>NOT(ISERROR(SEARCH("Moderada",Y16)))</formula>
    </cfRule>
    <cfRule type="containsText" dxfId="5806" priority="237" operator="containsText" text="Alto">
      <formula>NOT(ISERROR(SEARCH("Alto",Y16)))</formula>
    </cfRule>
    <cfRule type="containsText" dxfId="5805" priority="238" operator="containsText" text="Extrema">
      <formula>NOT(ISERROR(SEARCH("Extrema",Y16)))</formula>
    </cfRule>
    <cfRule type="containsText" dxfId="5804" priority="239" operator="containsText" text="Catastrófico">
      <formula>NOT(ISERROR(SEARCH("Catastrófico",Y16)))</formula>
    </cfRule>
  </conditionalFormatting>
  <conditionalFormatting sqref="Y16">
    <cfRule type="containsText" dxfId="5803" priority="231" operator="containsText" text="Medio-Alto">
      <formula>NOT(ISERROR(SEARCH("Medio-Alto",Y16)))</formula>
    </cfRule>
    <cfRule type="containsText" dxfId="5802" priority="232" operator="containsText" text="Medio">
      <formula>NOT(ISERROR(SEARCH("Medio",Y16)))</formula>
    </cfRule>
    <cfRule type="containsText" dxfId="5801" priority="233" operator="containsText" text="Bajo">
      <formula>NOT(ISERROR(SEARCH("Bajo",Y16)))</formula>
    </cfRule>
    <cfRule type="containsText" dxfId="5800" priority="234" operator="containsText" text="Alto">
      <formula>NOT(ISERROR(SEARCH("Alto",Y16)))</formula>
    </cfRule>
  </conditionalFormatting>
  <conditionalFormatting sqref="Y16">
    <cfRule type="containsText" dxfId="5799" priority="227" operator="containsText" text="Bajo">
      <formula>NOT(ISERROR(SEARCH("Bajo",Y16)))</formula>
    </cfRule>
    <cfRule type="containsText" dxfId="5798" priority="228" operator="containsText" text="Medio-Alto">
      <formula>NOT(ISERROR(SEARCH("Medio-Alto",Y16)))</formula>
    </cfRule>
    <cfRule type="containsText" dxfId="5797" priority="229" operator="containsText" text="Medio">
      <formula>NOT(ISERROR(SEARCH("Medio",Y16)))</formula>
    </cfRule>
    <cfRule type="containsText" dxfId="5796" priority="230" operator="containsText" text="Alto">
      <formula>NOT(ISERROR(SEARCH("Alto",Y16)))</formula>
    </cfRule>
  </conditionalFormatting>
  <conditionalFormatting sqref="Y16">
    <cfRule type="containsText" dxfId="5795" priority="222" operator="containsText" text="Baja">
      <formula>NOT(ISERROR(SEARCH("Baja",Y16)))</formula>
    </cfRule>
    <cfRule type="containsText" dxfId="5794" priority="223" operator="containsText" text="Moderada">
      <formula>NOT(ISERROR(SEARCH("Moderada",Y16)))</formula>
    </cfRule>
    <cfRule type="containsText" dxfId="5793" priority="224" operator="containsText" text="Alto">
      <formula>NOT(ISERROR(SEARCH("Alto",Y16)))</formula>
    </cfRule>
    <cfRule type="containsText" dxfId="5792" priority="225" operator="containsText" text="Extrema">
      <formula>NOT(ISERROR(SEARCH("Extrema",Y16)))</formula>
    </cfRule>
    <cfRule type="containsText" dxfId="5791" priority="226" operator="containsText" text="Catastrófico">
      <formula>NOT(ISERROR(SEARCH("Catastrófico",Y16)))</formula>
    </cfRule>
  </conditionalFormatting>
  <conditionalFormatting sqref="Y16">
    <cfRule type="containsText" dxfId="5790" priority="218" operator="containsText" text="Medio-Alto">
      <formula>NOT(ISERROR(SEARCH("Medio-Alto",Y16)))</formula>
    </cfRule>
    <cfRule type="containsText" dxfId="5789" priority="219" operator="containsText" text="Medio">
      <formula>NOT(ISERROR(SEARCH("Medio",Y16)))</formula>
    </cfRule>
    <cfRule type="containsText" dxfId="5788" priority="220" operator="containsText" text="Bajo">
      <formula>NOT(ISERROR(SEARCH("Bajo",Y16)))</formula>
    </cfRule>
    <cfRule type="containsText" dxfId="5787" priority="221" operator="containsText" text="Alto">
      <formula>NOT(ISERROR(SEARCH("Alto",Y16)))</formula>
    </cfRule>
  </conditionalFormatting>
  <conditionalFormatting sqref="Y16">
    <cfRule type="containsText" dxfId="5786" priority="214" operator="containsText" text="Bajo">
      <formula>NOT(ISERROR(SEARCH("Bajo",Y16)))</formula>
    </cfRule>
    <cfRule type="containsText" dxfId="5785" priority="215" operator="containsText" text="Medio-Alto">
      <formula>NOT(ISERROR(SEARCH("Medio-Alto",Y16)))</formula>
    </cfRule>
    <cfRule type="containsText" dxfId="5784" priority="216" operator="containsText" text="Medio">
      <formula>NOT(ISERROR(SEARCH("Medio",Y16)))</formula>
    </cfRule>
    <cfRule type="containsText" dxfId="5783" priority="217" operator="containsText" text="Alto">
      <formula>NOT(ISERROR(SEARCH("Alto",Y16)))</formula>
    </cfRule>
  </conditionalFormatting>
  <conditionalFormatting sqref="Y16">
    <cfRule type="containsText" dxfId="5782" priority="209" operator="containsText" text="Baja">
      <formula>NOT(ISERROR(SEARCH("Baja",Y16)))</formula>
    </cfRule>
    <cfRule type="containsText" dxfId="5781" priority="210" operator="containsText" text="Moderada">
      <formula>NOT(ISERROR(SEARCH("Moderada",Y16)))</formula>
    </cfRule>
    <cfRule type="containsText" dxfId="5780" priority="211" operator="containsText" text="Alto">
      <formula>NOT(ISERROR(SEARCH("Alto",Y16)))</formula>
    </cfRule>
    <cfRule type="containsText" dxfId="5779" priority="212" operator="containsText" text="Extrema">
      <formula>NOT(ISERROR(SEARCH("Extrema",Y16)))</formula>
    </cfRule>
    <cfRule type="containsText" dxfId="5778" priority="213" operator="containsText" text="Catastrófico">
      <formula>NOT(ISERROR(SEARCH("Catastrófico",Y16)))</formula>
    </cfRule>
  </conditionalFormatting>
  <conditionalFormatting sqref="Y16">
    <cfRule type="containsText" dxfId="5777" priority="205" operator="containsText" text="Medio-Alto">
      <formula>NOT(ISERROR(SEARCH("Medio-Alto",Y16)))</formula>
    </cfRule>
    <cfRule type="containsText" dxfId="5776" priority="206" operator="containsText" text="Medio">
      <formula>NOT(ISERROR(SEARCH("Medio",Y16)))</formula>
    </cfRule>
    <cfRule type="containsText" dxfId="5775" priority="207" operator="containsText" text="Bajo">
      <formula>NOT(ISERROR(SEARCH("Bajo",Y16)))</formula>
    </cfRule>
    <cfRule type="containsText" dxfId="5774" priority="208" operator="containsText" text="Alto">
      <formula>NOT(ISERROR(SEARCH("Alto",Y16)))</formula>
    </cfRule>
  </conditionalFormatting>
  <conditionalFormatting sqref="Y16">
    <cfRule type="containsText" dxfId="5773" priority="201" operator="containsText" text="Bajo">
      <formula>NOT(ISERROR(SEARCH("Bajo",Y16)))</formula>
    </cfRule>
    <cfRule type="containsText" dxfId="5772" priority="202" operator="containsText" text="Medio-Alto">
      <formula>NOT(ISERROR(SEARCH("Medio-Alto",Y16)))</formula>
    </cfRule>
    <cfRule type="containsText" dxfId="5771" priority="203" operator="containsText" text="Medio">
      <formula>NOT(ISERROR(SEARCH("Medio",Y16)))</formula>
    </cfRule>
    <cfRule type="containsText" dxfId="5770" priority="204" operator="containsText" text="Alto">
      <formula>NOT(ISERROR(SEARCH("Alto",Y16)))</formula>
    </cfRule>
  </conditionalFormatting>
  <conditionalFormatting sqref="Y16">
    <cfRule type="containsText" dxfId="5769" priority="196" operator="containsText" text="Baja">
      <formula>NOT(ISERROR(SEARCH("Baja",Y16)))</formula>
    </cfRule>
    <cfRule type="containsText" dxfId="5768" priority="197" operator="containsText" text="Moderada">
      <formula>NOT(ISERROR(SEARCH("Moderada",Y16)))</formula>
    </cfRule>
    <cfRule type="containsText" dxfId="5767" priority="198" operator="containsText" text="Alto">
      <formula>NOT(ISERROR(SEARCH("Alto",Y16)))</formula>
    </cfRule>
    <cfRule type="containsText" dxfId="5766" priority="199" operator="containsText" text="Extrema">
      <formula>NOT(ISERROR(SEARCH("Extrema",Y16)))</formula>
    </cfRule>
    <cfRule type="containsText" dxfId="5765" priority="200" operator="containsText" text="Catastrófico">
      <formula>NOT(ISERROR(SEARCH("Catastrófico",Y16)))</formula>
    </cfRule>
  </conditionalFormatting>
  <conditionalFormatting sqref="Y16">
    <cfRule type="containsText" dxfId="5764" priority="192" operator="containsText" text="Medio-Alto">
      <formula>NOT(ISERROR(SEARCH("Medio-Alto",Y16)))</formula>
    </cfRule>
    <cfRule type="containsText" dxfId="5763" priority="193" operator="containsText" text="Medio">
      <formula>NOT(ISERROR(SEARCH("Medio",Y16)))</formula>
    </cfRule>
    <cfRule type="containsText" dxfId="5762" priority="194" operator="containsText" text="Bajo">
      <formula>NOT(ISERROR(SEARCH("Bajo",Y16)))</formula>
    </cfRule>
    <cfRule type="containsText" dxfId="5761" priority="195" operator="containsText" text="Alto">
      <formula>NOT(ISERROR(SEARCH("Alto",Y16)))</formula>
    </cfRule>
  </conditionalFormatting>
  <conditionalFormatting sqref="Y16">
    <cfRule type="containsText" dxfId="5760" priority="188" operator="containsText" text="Bajo">
      <formula>NOT(ISERROR(SEARCH("Bajo",Y16)))</formula>
    </cfRule>
    <cfRule type="containsText" dxfId="5759" priority="189" operator="containsText" text="Medio-Alto">
      <formula>NOT(ISERROR(SEARCH("Medio-Alto",Y16)))</formula>
    </cfRule>
    <cfRule type="containsText" dxfId="5758" priority="190" operator="containsText" text="Medio">
      <formula>NOT(ISERROR(SEARCH("Medio",Y16)))</formula>
    </cfRule>
    <cfRule type="containsText" dxfId="5757" priority="191" operator="containsText" text="Alto">
      <formula>NOT(ISERROR(SEARCH("Alto",Y16)))</formula>
    </cfRule>
  </conditionalFormatting>
  <conditionalFormatting sqref="Y16">
    <cfRule type="containsText" dxfId="5756" priority="183" operator="containsText" text="Baja">
      <formula>NOT(ISERROR(SEARCH("Baja",Y16)))</formula>
    </cfRule>
    <cfRule type="containsText" dxfId="5755" priority="184" operator="containsText" text="Moderada">
      <formula>NOT(ISERROR(SEARCH("Moderada",Y16)))</formula>
    </cfRule>
    <cfRule type="containsText" dxfId="5754" priority="185" operator="containsText" text="Alto">
      <formula>NOT(ISERROR(SEARCH("Alto",Y16)))</formula>
    </cfRule>
    <cfRule type="containsText" dxfId="5753" priority="186" operator="containsText" text="Extrema">
      <formula>NOT(ISERROR(SEARCH("Extrema",Y16)))</formula>
    </cfRule>
    <cfRule type="containsText" dxfId="5752" priority="187" operator="containsText" text="Catastrófico">
      <formula>NOT(ISERROR(SEARCH("Catastrófico",Y16)))</formula>
    </cfRule>
  </conditionalFormatting>
  <conditionalFormatting sqref="J19">
    <cfRule type="containsText" dxfId="5751" priority="179" operator="containsText" text="Medio-Alto">
      <formula>NOT(ISERROR(SEARCH("Medio-Alto",J19)))</formula>
    </cfRule>
    <cfRule type="containsText" dxfId="5750" priority="180" operator="containsText" text="Medio">
      <formula>NOT(ISERROR(SEARCH("Medio",J19)))</formula>
    </cfRule>
    <cfRule type="containsText" dxfId="5749" priority="181" operator="containsText" text="Bajo">
      <formula>NOT(ISERROR(SEARCH("Bajo",J19)))</formula>
    </cfRule>
    <cfRule type="containsText" dxfId="5748" priority="182" operator="containsText" text="Alto">
      <formula>NOT(ISERROR(SEARCH("Alto",J19)))</formula>
    </cfRule>
  </conditionalFormatting>
  <conditionalFormatting sqref="J19">
    <cfRule type="containsText" dxfId="5747" priority="175" operator="containsText" text="Bajo">
      <formula>NOT(ISERROR(SEARCH("Bajo",J19)))</formula>
    </cfRule>
    <cfRule type="containsText" dxfId="5746" priority="176" operator="containsText" text="Medio-Alto">
      <formula>NOT(ISERROR(SEARCH("Medio-Alto",J19)))</formula>
    </cfRule>
    <cfRule type="containsText" dxfId="5745" priority="177" operator="containsText" text="Medio">
      <formula>NOT(ISERROR(SEARCH("Medio",J19)))</formula>
    </cfRule>
    <cfRule type="containsText" dxfId="5744" priority="178" operator="containsText" text="Alto">
      <formula>NOT(ISERROR(SEARCH("Alto",J19)))</formula>
    </cfRule>
  </conditionalFormatting>
  <conditionalFormatting sqref="J19">
    <cfRule type="containsText" dxfId="5743" priority="170" operator="containsText" text="Baja">
      <formula>NOT(ISERROR(SEARCH("Baja",J19)))</formula>
    </cfRule>
    <cfRule type="containsText" dxfId="5742" priority="171" operator="containsText" text="Moderada">
      <formula>NOT(ISERROR(SEARCH("Moderada",J19)))</formula>
    </cfRule>
    <cfRule type="containsText" dxfId="5741" priority="172" operator="containsText" text="Alto">
      <formula>NOT(ISERROR(SEARCH("Alto",J19)))</formula>
    </cfRule>
    <cfRule type="containsText" dxfId="5740" priority="173" operator="containsText" text="Extrema">
      <formula>NOT(ISERROR(SEARCH("Extrema",J19)))</formula>
    </cfRule>
    <cfRule type="containsText" dxfId="5739" priority="174" operator="containsText" text="Catastrófico">
      <formula>NOT(ISERROR(SEARCH("Catastrófico",J19)))</formula>
    </cfRule>
  </conditionalFormatting>
  <conditionalFormatting sqref="J20">
    <cfRule type="containsText" dxfId="5738" priority="166" operator="containsText" text="Medio-Alto">
      <formula>NOT(ISERROR(SEARCH("Medio-Alto",J20)))</formula>
    </cfRule>
    <cfRule type="containsText" dxfId="5737" priority="167" operator="containsText" text="Medio">
      <formula>NOT(ISERROR(SEARCH("Medio",J20)))</formula>
    </cfRule>
    <cfRule type="containsText" dxfId="5736" priority="168" operator="containsText" text="Bajo">
      <formula>NOT(ISERROR(SEARCH("Bajo",J20)))</formula>
    </cfRule>
    <cfRule type="containsText" dxfId="5735" priority="169" operator="containsText" text="Alto">
      <formula>NOT(ISERROR(SEARCH("Alto",J20)))</formula>
    </cfRule>
  </conditionalFormatting>
  <conditionalFormatting sqref="J20">
    <cfRule type="containsText" dxfId="5734" priority="162" operator="containsText" text="Bajo">
      <formula>NOT(ISERROR(SEARCH("Bajo",J20)))</formula>
    </cfRule>
    <cfRule type="containsText" dxfId="5733" priority="163" operator="containsText" text="Medio-Alto">
      <formula>NOT(ISERROR(SEARCH("Medio-Alto",J20)))</formula>
    </cfRule>
    <cfRule type="containsText" dxfId="5732" priority="164" operator="containsText" text="Medio">
      <formula>NOT(ISERROR(SEARCH("Medio",J20)))</formula>
    </cfRule>
    <cfRule type="containsText" dxfId="5731" priority="165" operator="containsText" text="Alto">
      <formula>NOT(ISERROR(SEARCH("Alto",J20)))</formula>
    </cfRule>
  </conditionalFormatting>
  <conditionalFormatting sqref="J20">
    <cfRule type="containsText" dxfId="5730" priority="157" operator="containsText" text="Baja">
      <formula>NOT(ISERROR(SEARCH("Baja",J20)))</formula>
    </cfRule>
    <cfRule type="containsText" dxfId="5729" priority="158" operator="containsText" text="Moderada">
      <formula>NOT(ISERROR(SEARCH("Moderada",J20)))</formula>
    </cfRule>
    <cfRule type="containsText" dxfId="5728" priority="159" operator="containsText" text="Alto">
      <formula>NOT(ISERROR(SEARCH("Alto",J20)))</formula>
    </cfRule>
    <cfRule type="containsText" dxfId="5727" priority="160" operator="containsText" text="Extrema">
      <formula>NOT(ISERROR(SEARCH("Extrema",J20)))</formula>
    </cfRule>
    <cfRule type="containsText" dxfId="5726" priority="161" operator="containsText" text="Catastrófico">
      <formula>NOT(ISERROR(SEARCH("Catastrófico",J20)))</formula>
    </cfRule>
  </conditionalFormatting>
  <conditionalFormatting sqref="Y20">
    <cfRule type="containsText" dxfId="5725" priority="153" operator="containsText" text="Medio-Alto">
      <formula>NOT(ISERROR(SEARCH("Medio-Alto",Y20)))</formula>
    </cfRule>
    <cfRule type="containsText" dxfId="5724" priority="154" operator="containsText" text="Medio">
      <formula>NOT(ISERROR(SEARCH("Medio",Y20)))</formula>
    </cfRule>
    <cfRule type="containsText" dxfId="5723" priority="155" operator="containsText" text="Bajo">
      <formula>NOT(ISERROR(SEARCH("Bajo",Y20)))</formula>
    </cfRule>
    <cfRule type="containsText" dxfId="5722" priority="156" operator="containsText" text="Alto">
      <formula>NOT(ISERROR(SEARCH("Alto",Y20)))</formula>
    </cfRule>
  </conditionalFormatting>
  <conditionalFormatting sqref="Y20">
    <cfRule type="containsText" dxfId="5721" priority="149" operator="containsText" text="Bajo">
      <formula>NOT(ISERROR(SEARCH("Bajo",Y20)))</formula>
    </cfRule>
    <cfRule type="containsText" dxfId="5720" priority="150" operator="containsText" text="Medio-Alto">
      <formula>NOT(ISERROR(SEARCH("Medio-Alto",Y20)))</formula>
    </cfRule>
    <cfRule type="containsText" dxfId="5719" priority="151" operator="containsText" text="Medio">
      <formula>NOT(ISERROR(SEARCH("Medio",Y20)))</formula>
    </cfRule>
    <cfRule type="containsText" dxfId="5718" priority="152" operator="containsText" text="Alto">
      <formula>NOT(ISERROR(SEARCH("Alto",Y20)))</formula>
    </cfRule>
  </conditionalFormatting>
  <conditionalFormatting sqref="Y20">
    <cfRule type="containsText" dxfId="5717" priority="144" operator="containsText" text="Baja">
      <formula>NOT(ISERROR(SEARCH("Baja",Y20)))</formula>
    </cfRule>
    <cfRule type="containsText" dxfId="5716" priority="145" operator="containsText" text="Moderada">
      <formula>NOT(ISERROR(SEARCH("Moderada",Y20)))</formula>
    </cfRule>
    <cfRule type="containsText" dxfId="5715" priority="146" operator="containsText" text="Alto">
      <formula>NOT(ISERROR(SEARCH("Alto",Y20)))</formula>
    </cfRule>
    <cfRule type="containsText" dxfId="5714" priority="147" operator="containsText" text="Extrema">
      <formula>NOT(ISERROR(SEARCH("Extrema",Y20)))</formula>
    </cfRule>
    <cfRule type="containsText" dxfId="5713" priority="148" operator="containsText" text="Catastrófico">
      <formula>NOT(ISERROR(SEARCH("Catastrófico",Y20)))</formula>
    </cfRule>
  </conditionalFormatting>
  <conditionalFormatting sqref="Y20">
    <cfRule type="containsText" dxfId="5712" priority="140" operator="containsText" text="Medio-Alto">
      <formula>NOT(ISERROR(SEARCH("Medio-Alto",Y20)))</formula>
    </cfRule>
    <cfRule type="containsText" dxfId="5711" priority="141" operator="containsText" text="Medio">
      <formula>NOT(ISERROR(SEARCH("Medio",Y20)))</formula>
    </cfRule>
    <cfRule type="containsText" dxfId="5710" priority="142" operator="containsText" text="Bajo">
      <formula>NOT(ISERROR(SEARCH("Bajo",Y20)))</formula>
    </cfRule>
    <cfRule type="containsText" dxfId="5709" priority="143" operator="containsText" text="Alto">
      <formula>NOT(ISERROR(SEARCH("Alto",Y20)))</formula>
    </cfRule>
  </conditionalFormatting>
  <conditionalFormatting sqref="Y20">
    <cfRule type="containsText" dxfId="5708" priority="136" operator="containsText" text="Bajo">
      <formula>NOT(ISERROR(SEARCH("Bajo",Y20)))</formula>
    </cfRule>
    <cfRule type="containsText" dxfId="5707" priority="137" operator="containsText" text="Medio-Alto">
      <formula>NOT(ISERROR(SEARCH("Medio-Alto",Y20)))</formula>
    </cfRule>
    <cfRule type="containsText" dxfId="5706" priority="138" operator="containsText" text="Medio">
      <formula>NOT(ISERROR(SEARCH("Medio",Y20)))</formula>
    </cfRule>
    <cfRule type="containsText" dxfId="5705" priority="139" operator="containsText" text="Alto">
      <formula>NOT(ISERROR(SEARCH("Alto",Y20)))</formula>
    </cfRule>
  </conditionalFormatting>
  <conditionalFormatting sqref="Y20">
    <cfRule type="containsText" dxfId="5704" priority="131" operator="containsText" text="Baja">
      <formula>NOT(ISERROR(SEARCH("Baja",Y20)))</formula>
    </cfRule>
    <cfRule type="containsText" dxfId="5703" priority="132" operator="containsText" text="Moderada">
      <formula>NOT(ISERROR(SEARCH("Moderada",Y20)))</formula>
    </cfRule>
    <cfRule type="containsText" dxfId="5702" priority="133" operator="containsText" text="Alto">
      <formula>NOT(ISERROR(SEARCH("Alto",Y20)))</formula>
    </cfRule>
    <cfRule type="containsText" dxfId="5701" priority="134" operator="containsText" text="Extrema">
      <formula>NOT(ISERROR(SEARCH("Extrema",Y20)))</formula>
    </cfRule>
    <cfRule type="containsText" dxfId="5700" priority="135" operator="containsText" text="Catastrófico">
      <formula>NOT(ISERROR(SEARCH("Catastrófico",Y20)))</formula>
    </cfRule>
  </conditionalFormatting>
  <conditionalFormatting sqref="Y20">
    <cfRule type="containsText" dxfId="5699" priority="127" operator="containsText" text="Medio-Alto">
      <formula>NOT(ISERROR(SEARCH("Medio-Alto",Y20)))</formula>
    </cfRule>
    <cfRule type="containsText" dxfId="5698" priority="128" operator="containsText" text="Medio">
      <formula>NOT(ISERROR(SEARCH("Medio",Y20)))</formula>
    </cfRule>
    <cfRule type="containsText" dxfId="5697" priority="129" operator="containsText" text="Bajo">
      <formula>NOT(ISERROR(SEARCH("Bajo",Y20)))</formula>
    </cfRule>
    <cfRule type="containsText" dxfId="5696" priority="130" operator="containsText" text="Alto">
      <formula>NOT(ISERROR(SEARCH("Alto",Y20)))</formula>
    </cfRule>
  </conditionalFormatting>
  <conditionalFormatting sqref="Y20">
    <cfRule type="containsText" dxfId="5695" priority="123" operator="containsText" text="Bajo">
      <formula>NOT(ISERROR(SEARCH("Bajo",Y20)))</formula>
    </cfRule>
    <cfRule type="containsText" dxfId="5694" priority="124" operator="containsText" text="Medio-Alto">
      <formula>NOT(ISERROR(SEARCH("Medio-Alto",Y20)))</formula>
    </cfRule>
    <cfRule type="containsText" dxfId="5693" priority="125" operator="containsText" text="Medio">
      <formula>NOT(ISERROR(SEARCH("Medio",Y20)))</formula>
    </cfRule>
    <cfRule type="containsText" dxfId="5692" priority="126" operator="containsText" text="Alto">
      <formula>NOT(ISERROR(SEARCH("Alto",Y20)))</formula>
    </cfRule>
  </conditionalFormatting>
  <conditionalFormatting sqref="Y20">
    <cfRule type="containsText" dxfId="5691" priority="118" operator="containsText" text="Baja">
      <formula>NOT(ISERROR(SEARCH("Baja",Y20)))</formula>
    </cfRule>
    <cfRule type="containsText" dxfId="5690" priority="119" operator="containsText" text="Moderada">
      <formula>NOT(ISERROR(SEARCH("Moderada",Y20)))</formula>
    </cfRule>
    <cfRule type="containsText" dxfId="5689" priority="120" operator="containsText" text="Alto">
      <formula>NOT(ISERROR(SEARCH("Alto",Y20)))</formula>
    </cfRule>
    <cfRule type="containsText" dxfId="5688" priority="121" operator="containsText" text="Extrema">
      <formula>NOT(ISERROR(SEARCH("Extrema",Y20)))</formula>
    </cfRule>
    <cfRule type="containsText" dxfId="5687" priority="122" operator="containsText" text="Catastrófico">
      <formula>NOT(ISERROR(SEARCH("Catastrófico",Y20)))</formula>
    </cfRule>
  </conditionalFormatting>
  <conditionalFormatting sqref="Y20">
    <cfRule type="containsText" dxfId="5686" priority="114" operator="containsText" text="Medio-Alto">
      <formula>NOT(ISERROR(SEARCH("Medio-Alto",Y20)))</formula>
    </cfRule>
    <cfRule type="containsText" dxfId="5685" priority="115" operator="containsText" text="Medio">
      <formula>NOT(ISERROR(SEARCH("Medio",Y20)))</formula>
    </cfRule>
    <cfRule type="containsText" dxfId="5684" priority="116" operator="containsText" text="Bajo">
      <formula>NOT(ISERROR(SEARCH("Bajo",Y20)))</formula>
    </cfRule>
    <cfRule type="containsText" dxfId="5683" priority="117" operator="containsText" text="Alto">
      <formula>NOT(ISERROR(SEARCH("Alto",Y20)))</formula>
    </cfRule>
  </conditionalFormatting>
  <conditionalFormatting sqref="Y20">
    <cfRule type="containsText" dxfId="5682" priority="110" operator="containsText" text="Bajo">
      <formula>NOT(ISERROR(SEARCH("Bajo",Y20)))</formula>
    </cfRule>
    <cfRule type="containsText" dxfId="5681" priority="111" operator="containsText" text="Medio-Alto">
      <formula>NOT(ISERROR(SEARCH("Medio-Alto",Y20)))</formula>
    </cfRule>
    <cfRule type="containsText" dxfId="5680" priority="112" operator="containsText" text="Medio">
      <formula>NOT(ISERROR(SEARCH("Medio",Y20)))</formula>
    </cfRule>
    <cfRule type="containsText" dxfId="5679" priority="113" operator="containsText" text="Alto">
      <formula>NOT(ISERROR(SEARCH("Alto",Y20)))</formula>
    </cfRule>
  </conditionalFormatting>
  <conditionalFormatting sqref="Y20">
    <cfRule type="containsText" dxfId="5678" priority="105" operator="containsText" text="Baja">
      <formula>NOT(ISERROR(SEARCH("Baja",Y20)))</formula>
    </cfRule>
    <cfRule type="containsText" dxfId="5677" priority="106" operator="containsText" text="Moderada">
      <formula>NOT(ISERROR(SEARCH("Moderada",Y20)))</formula>
    </cfRule>
    <cfRule type="containsText" dxfId="5676" priority="107" operator="containsText" text="Alto">
      <formula>NOT(ISERROR(SEARCH("Alto",Y20)))</formula>
    </cfRule>
    <cfRule type="containsText" dxfId="5675" priority="108" operator="containsText" text="Extrema">
      <formula>NOT(ISERROR(SEARCH("Extrema",Y20)))</formula>
    </cfRule>
    <cfRule type="containsText" dxfId="5674" priority="109" operator="containsText" text="Catastrófico">
      <formula>NOT(ISERROR(SEARCH("Catastrófico",Y20)))</formula>
    </cfRule>
  </conditionalFormatting>
  <conditionalFormatting sqref="Y18 J18">
    <cfRule type="containsText" dxfId="5673" priority="101" operator="containsText" text="Medio-Alto">
      <formula>NOT(ISERROR(SEARCH("Medio-Alto",J18)))</formula>
    </cfRule>
    <cfRule type="containsText" dxfId="5672" priority="102" operator="containsText" text="Medio">
      <formula>NOT(ISERROR(SEARCH("Medio",J18)))</formula>
    </cfRule>
    <cfRule type="containsText" dxfId="5671" priority="103" operator="containsText" text="Bajo">
      <formula>NOT(ISERROR(SEARCH("Bajo",J18)))</formula>
    </cfRule>
    <cfRule type="containsText" dxfId="5670" priority="104" operator="containsText" text="Alto">
      <formula>NOT(ISERROR(SEARCH("Alto",J18)))</formula>
    </cfRule>
  </conditionalFormatting>
  <conditionalFormatting sqref="Y18 J18">
    <cfRule type="containsText" dxfId="5669" priority="97" operator="containsText" text="Bajo">
      <formula>NOT(ISERROR(SEARCH("Bajo",J18)))</formula>
    </cfRule>
    <cfRule type="containsText" dxfId="5668" priority="98" operator="containsText" text="Medio-Alto">
      <formula>NOT(ISERROR(SEARCH("Medio-Alto",J18)))</formula>
    </cfRule>
    <cfRule type="containsText" dxfId="5667" priority="99" operator="containsText" text="Medio">
      <formula>NOT(ISERROR(SEARCH("Medio",J18)))</formula>
    </cfRule>
    <cfRule type="containsText" dxfId="5666" priority="100" operator="containsText" text="Alto">
      <formula>NOT(ISERROR(SEARCH("Alto",J18)))</formula>
    </cfRule>
  </conditionalFormatting>
  <conditionalFormatting sqref="Y18 J18">
    <cfRule type="containsText" dxfId="5665" priority="92" operator="containsText" text="Baja">
      <formula>NOT(ISERROR(SEARCH("Baja",J18)))</formula>
    </cfRule>
    <cfRule type="containsText" dxfId="5664" priority="93" operator="containsText" text="Moderada">
      <formula>NOT(ISERROR(SEARCH("Moderada",J18)))</formula>
    </cfRule>
    <cfRule type="containsText" dxfId="5663" priority="94" operator="containsText" text="Alto">
      <formula>NOT(ISERROR(SEARCH("Alto",J18)))</formula>
    </cfRule>
    <cfRule type="containsText" dxfId="5662" priority="95" operator="containsText" text="Extrema">
      <formula>NOT(ISERROR(SEARCH("Extrema",J18)))</formula>
    </cfRule>
    <cfRule type="containsText" dxfId="5661" priority="96" operator="containsText" text="Catastrófico">
      <formula>NOT(ISERROR(SEARCH("Catastrófico",J18)))</formula>
    </cfRule>
  </conditionalFormatting>
  <conditionalFormatting sqref="Y18">
    <cfRule type="containsText" dxfId="5660" priority="88" operator="containsText" text="Medio-Alto">
      <formula>NOT(ISERROR(SEARCH("Medio-Alto",Y18)))</formula>
    </cfRule>
    <cfRule type="containsText" dxfId="5659" priority="89" operator="containsText" text="Medio">
      <formula>NOT(ISERROR(SEARCH("Medio",Y18)))</formula>
    </cfRule>
    <cfRule type="containsText" dxfId="5658" priority="90" operator="containsText" text="Bajo">
      <formula>NOT(ISERROR(SEARCH("Bajo",Y18)))</formula>
    </cfRule>
    <cfRule type="containsText" dxfId="5657" priority="91" operator="containsText" text="Alto">
      <formula>NOT(ISERROR(SEARCH("Alto",Y18)))</formula>
    </cfRule>
  </conditionalFormatting>
  <conditionalFormatting sqref="Y18">
    <cfRule type="containsText" dxfId="5656" priority="84" operator="containsText" text="Bajo">
      <formula>NOT(ISERROR(SEARCH("Bajo",Y18)))</formula>
    </cfRule>
    <cfRule type="containsText" dxfId="5655" priority="85" operator="containsText" text="Medio-Alto">
      <formula>NOT(ISERROR(SEARCH("Medio-Alto",Y18)))</formula>
    </cfRule>
    <cfRule type="containsText" dxfId="5654" priority="86" operator="containsText" text="Medio">
      <formula>NOT(ISERROR(SEARCH("Medio",Y18)))</formula>
    </cfRule>
    <cfRule type="containsText" dxfId="5653" priority="87" operator="containsText" text="Alto">
      <formula>NOT(ISERROR(SEARCH("Alto",Y18)))</formula>
    </cfRule>
  </conditionalFormatting>
  <conditionalFormatting sqref="Y18">
    <cfRule type="containsText" dxfId="5652" priority="79" operator="containsText" text="Baja">
      <formula>NOT(ISERROR(SEARCH("Baja",Y18)))</formula>
    </cfRule>
    <cfRule type="containsText" dxfId="5651" priority="80" operator="containsText" text="Moderada">
      <formula>NOT(ISERROR(SEARCH("Moderada",Y18)))</formula>
    </cfRule>
    <cfRule type="containsText" dxfId="5650" priority="81" operator="containsText" text="Alto">
      <formula>NOT(ISERROR(SEARCH("Alto",Y18)))</formula>
    </cfRule>
    <cfRule type="containsText" dxfId="5649" priority="82" operator="containsText" text="Extrema">
      <formula>NOT(ISERROR(SEARCH("Extrema",Y18)))</formula>
    </cfRule>
    <cfRule type="containsText" dxfId="5648" priority="83" operator="containsText" text="Catastrófico">
      <formula>NOT(ISERROR(SEARCH("Catastrófico",Y18)))</formula>
    </cfRule>
  </conditionalFormatting>
  <conditionalFormatting sqref="Y18">
    <cfRule type="containsText" dxfId="5647" priority="75" operator="containsText" text="Medio-Alto">
      <formula>NOT(ISERROR(SEARCH("Medio-Alto",Y18)))</formula>
    </cfRule>
    <cfRule type="containsText" dxfId="5646" priority="76" operator="containsText" text="Medio">
      <formula>NOT(ISERROR(SEARCH("Medio",Y18)))</formula>
    </cfRule>
    <cfRule type="containsText" dxfId="5645" priority="77" operator="containsText" text="Bajo">
      <formula>NOT(ISERROR(SEARCH("Bajo",Y18)))</formula>
    </cfRule>
    <cfRule type="containsText" dxfId="5644" priority="78" operator="containsText" text="Alto">
      <formula>NOT(ISERROR(SEARCH("Alto",Y18)))</formula>
    </cfRule>
  </conditionalFormatting>
  <conditionalFormatting sqref="Y18">
    <cfRule type="containsText" dxfId="5643" priority="71" operator="containsText" text="Bajo">
      <formula>NOT(ISERROR(SEARCH("Bajo",Y18)))</formula>
    </cfRule>
    <cfRule type="containsText" dxfId="5642" priority="72" operator="containsText" text="Medio-Alto">
      <formula>NOT(ISERROR(SEARCH("Medio-Alto",Y18)))</formula>
    </cfRule>
    <cfRule type="containsText" dxfId="5641" priority="73" operator="containsText" text="Medio">
      <formula>NOT(ISERROR(SEARCH("Medio",Y18)))</formula>
    </cfRule>
    <cfRule type="containsText" dxfId="5640" priority="74" operator="containsText" text="Alto">
      <formula>NOT(ISERROR(SEARCH("Alto",Y18)))</formula>
    </cfRule>
  </conditionalFormatting>
  <conditionalFormatting sqref="Y18">
    <cfRule type="containsText" dxfId="5639" priority="66" operator="containsText" text="Baja">
      <formula>NOT(ISERROR(SEARCH("Baja",Y18)))</formula>
    </cfRule>
    <cfRule type="containsText" dxfId="5638" priority="67" operator="containsText" text="Moderada">
      <formula>NOT(ISERROR(SEARCH("Moderada",Y18)))</formula>
    </cfRule>
    <cfRule type="containsText" dxfId="5637" priority="68" operator="containsText" text="Alto">
      <formula>NOT(ISERROR(SEARCH("Alto",Y18)))</formula>
    </cfRule>
    <cfRule type="containsText" dxfId="5636" priority="69" operator="containsText" text="Extrema">
      <formula>NOT(ISERROR(SEARCH("Extrema",Y18)))</formula>
    </cfRule>
    <cfRule type="containsText" dxfId="5635" priority="70" operator="containsText" text="Catastrófico">
      <formula>NOT(ISERROR(SEARCH("Catastrófico",Y18)))</formula>
    </cfRule>
  </conditionalFormatting>
  <conditionalFormatting sqref="Y18">
    <cfRule type="containsText" dxfId="5634" priority="62" operator="containsText" text="Medio-Alto">
      <formula>NOT(ISERROR(SEARCH("Medio-Alto",Y18)))</formula>
    </cfRule>
    <cfRule type="containsText" dxfId="5633" priority="63" operator="containsText" text="Medio">
      <formula>NOT(ISERROR(SEARCH("Medio",Y18)))</formula>
    </cfRule>
    <cfRule type="containsText" dxfId="5632" priority="64" operator="containsText" text="Bajo">
      <formula>NOT(ISERROR(SEARCH("Bajo",Y18)))</formula>
    </cfRule>
    <cfRule type="containsText" dxfId="5631" priority="65" operator="containsText" text="Alto">
      <formula>NOT(ISERROR(SEARCH("Alto",Y18)))</formula>
    </cfRule>
  </conditionalFormatting>
  <conditionalFormatting sqref="Y18">
    <cfRule type="containsText" dxfId="5630" priority="58" operator="containsText" text="Bajo">
      <formula>NOT(ISERROR(SEARCH("Bajo",Y18)))</formula>
    </cfRule>
    <cfRule type="containsText" dxfId="5629" priority="59" operator="containsText" text="Medio-Alto">
      <formula>NOT(ISERROR(SEARCH("Medio-Alto",Y18)))</formula>
    </cfRule>
    <cfRule type="containsText" dxfId="5628" priority="60" operator="containsText" text="Medio">
      <formula>NOT(ISERROR(SEARCH("Medio",Y18)))</formula>
    </cfRule>
    <cfRule type="containsText" dxfId="5627" priority="61" operator="containsText" text="Alto">
      <formula>NOT(ISERROR(SEARCH("Alto",Y18)))</formula>
    </cfRule>
  </conditionalFormatting>
  <conditionalFormatting sqref="Y18">
    <cfRule type="containsText" dxfId="5626" priority="53" operator="containsText" text="Baja">
      <formula>NOT(ISERROR(SEARCH("Baja",Y18)))</formula>
    </cfRule>
    <cfRule type="containsText" dxfId="5625" priority="54" operator="containsText" text="Moderada">
      <formula>NOT(ISERROR(SEARCH("Moderada",Y18)))</formula>
    </cfRule>
    <cfRule type="containsText" dxfId="5624" priority="55" operator="containsText" text="Alto">
      <formula>NOT(ISERROR(SEARCH("Alto",Y18)))</formula>
    </cfRule>
    <cfRule type="containsText" dxfId="5623" priority="56" operator="containsText" text="Extrema">
      <formula>NOT(ISERROR(SEARCH("Extrema",Y18)))</formula>
    </cfRule>
    <cfRule type="containsText" dxfId="5622" priority="57" operator="containsText" text="Catastrófico">
      <formula>NOT(ISERROR(SEARCH("Catastrófico",Y18)))</formula>
    </cfRule>
  </conditionalFormatting>
  <conditionalFormatting sqref="Y18">
    <cfRule type="containsText" dxfId="5621" priority="49" operator="containsText" text="Medio-Alto">
      <formula>NOT(ISERROR(SEARCH("Medio-Alto",Y18)))</formula>
    </cfRule>
    <cfRule type="containsText" dxfId="5620" priority="50" operator="containsText" text="Medio">
      <formula>NOT(ISERROR(SEARCH("Medio",Y18)))</formula>
    </cfRule>
    <cfRule type="containsText" dxfId="5619" priority="51" operator="containsText" text="Bajo">
      <formula>NOT(ISERROR(SEARCH("Bajo",Y18)))</formula>
    </cfRule>
    <cfRule type="containsText" dxfId="5618" priority="52" operator="containsText" text="Alto">
      <formula>NOT(ISERROR(SEARCH("Alto",Y18)))</formula>
    </cfRule>
  </conditionalFormatting>
  <conditionalFormatting sqref="Y18">
    <cfRule type="containsText" dxfId="5617" priority="45" operator="containsText" text="Bajo">
      <formula>NOT(ISERROR(SEARCH("Bajo",Y18)))</formula>
    </cfRule>
    <cfRule type="containsText" dxfId="5616" priority="46" operator="containsText" text="Medio-Alto">
      <formula>NOT(ISERROR(SEARCH("Medio-Alto",Y18)))</formula>
    </cfRule>
    <cfRule type="containsText" dxfId="5615" priority="47" operator="containsText" text="Medio">
      <formula>NOT(ISERROR(SEARCH("Medio",Y18)))</formula>
    </cfRule>
    <cfRule type="containsText" dxfId="5614" priority="48" operator="containsText" text="Alto">
      <formula>NOT(ISERROR(SEARCH("Alto",Y18)))</formula>
    </cfRule>
  </conditionalFormatting>
  <conditionalFormatting sqref="Y18">
    <cfRule type="containsText" dxfId="5613" priority="40" operator="containsText" text="Baja">
      <formula>NOT(ISERROR(SEARCH("Baja",Y18)))</formula>
    </cfRule>
    <cfRule type="containsText" dxfId="5612" priority="41" operator="containsText" text="Moderada">
      <formula>NOT(ISERROR(SEARCH("Moderada",Y18)))</formula>
    </cfRule>
    <cfRule type="containsText" dxfId="5611" priority="42" operator="containsText" text="Alto">
      <formula>NOT(ISERROR(SEARCH("Alto",Y18)))</formula>
    </cfRule>
    <cfRule type="containsText" dxfId="5610" priority="43" operator="containsText" text="Extrema">
      <formula>NOT(ISERROR(SEARCH("Extrema",Y18)))</formula>
    </cfRule>
    <cfRule type="containsText" dxfId="5609" priority="44" operator="containsText" text="Catastrófico">
      <formula>NOT(ISERROR(SEARCH("Catastrófico",Y18)))</formula>
    </cfRule>
  </conditionalFormatting>
  <conditionalFormatting sqref="Y18">
    <cfRule type="containsText" dxfId="5608" priority="36" operator="containsText" text="Medio-Alto">
      <formula>NOT(ISERROR(SEARCH("Medio-Alto",Y18)))</formula>
    </cfRule>
    <cfRule type="containsText" dxfId="5607" priority="37" operator="containsText" text="Medio">
      <formula>NOT(ISERROR(SEARCH("Medio",Y18)))</formula>
    </cfRule>
    <cfRule type="containsText" dxfId="5606" priority="38" operator="containsText" text="Bajo">
      <formula>NOT(ISERROR(SEARCH("Bajo",Y18)))</formula>
    </cfRule>
    <cfRule type="containsText" dxfId="5605" priority="39" operator="containsText" text="Alto">
      <formula>NOT(ISERROR(SEARCH("Alto",Y18)))</formula>
    </cfRule>
  </conditionalFormatting>
  <conditionalFormatting sqref="Y18">
    <cfRule type="containsText" dxfId="5604" priority="32" operator="containsText" text="Bajo">
      <formula>NOT(ISERROR(SEARCH("Bajo",Y18)))</formula>
    </cfRule>
    <cfRule type="containsText" dxfId="5603" priority="33" operator="containsText" text="Medio-Alto">
      <formula>NOT(ISERROR(SEARCH("Medio-Alto",Y18)))</formula>
    </cfRule>
    <cfRule type="containsText" dxfId="5602" priority="34" operator="containsText" text="Medio">
      <formula>NOT(ISERROR(SEARCH("Medio",Y18)))</formula>
    </cfRule>
    <cfRule type="containsText" dxfId="5601" priority="35" operator="containsText" text="Alto">
      <formula>NOT(ISERROR(SEARCH("Alto",Y18)))</formula>
    </cfRule>
  </conditionalFormatting>
  <conditionalFormatting sqref="Y18">
    <cfRule type="containsText" dxfId="5600" priority="27" operator="containsText" text="Baja">
      <formula>NOT(ISERROR(SEARCH("Baja",Y18)))</formula>
    </cfRule>
    <cfRule type="containsText" dxfId="5599" priority="28" operator="containsText" text="Moderada">
      <formula>NOT(ISERROR(SEARCH("Moderada",Y18)))</formula>
    </cfRule>
    <cfRule type="containsText" dxfId="5598" priority="29" operator="containsText" text="Alto">
      <formula>NOT(ISERROR(SEARCH("Alto",Y18)))</formula>
    </cfRule>
    <cfRule type="containsText" dxfId="5597" priority="30" operator="containsText" text="Extrema">
      <formula>NOT(ISERROR(SEARCH("Extrema",Y18)))</formula>
    </cfRule>
    <cfRule type="containsText" dxfId="5596" priority="31" operator="containsText" text="Catastrófico">
      <formula>NOT(ISERROR(SEARCH("Catastrófico",Y18)))</formula>
    </cfRule>
  </conditionalFormatting>
  <conditionalFormatting sqref="Y18">
    <cfRule type="containsText" dxfId="5595" priority="23" operator="containsText" text="Medio-Alto">
      <formula>NOT(ISERROR(SEARCH("Medio-Alto",Y18)))</formula>
    </cfRule>
    <cfRule type="containsText" dxfId="5594" priority="24" operator="containsText" text="Medio">
      <formula>NOT(ISERROR(SEARCH("Medio",Y18)))</formula>
    </cfRule>
    <cfRule type="containsText" dxfId="5593" priority="25" operator="containsText" text="Bajo">
      <formula>NOT(ISERROR(SEARCH("Bajo",Y18)))</formula>
    </cfRule>
    <cfRule type="containsText" dxfId="5592" priority="26" operator="containsText" text="Alto">
      <formula>NOT(ISERROR(SEARCH("Alto",Y18)))</formula>
    </cfRule>
  </conditionalFormatting>
  <conditionalFormatting sqref="Y18">
    <cfRule type="containsText" dxfId="5591" priority="19" operator="containsText" text="Bajo">
      <formula>NOT(ISERROR(SEARCH("Bajo",Y18)))</formula>
    </cfRule>
    <cfRule type="containsText" dxfId="5590" priority="20" operator="containsText" text="Medio-Alto">
      <formula>NOT(ISERROR(SEARCH("Medio-Alto",Y18)))</formula>
    </cfRule>
    <cfRule type="containsText" dxfId="5589" priority="21" operator="containsText" text="Medio">
      <formula>NOT(ISERROR(SEARCH("Medio",Y18)))</formula>
    </cfRule>
    <cfRule type="containsText" dxfId="5588" priority="22" operator="containsText" text="Alto">
      <formula>NOT(ISERROR(SEARCH("Alto",Y18)))</formula>
    </cfRule>
  </conditionalFormatting>
  <conditionalFormatting sqref="Y18">
    <cfRule type="containsText" dxfId="5587" priority="14" operator="containsText" text="Baja">
      <formula>NOT(ISERROR(SEARCH("Baja",Y18)))</formula>
    </cfRule>
    <cfRule type="containsText" dxfId="5586" priority="15" operator="containsText" text="Moderada">
      <formula>NOT(ISERROR(SEARCH("Moderada",Y18)))</formula>
    </cfRule>
    <cfRule type="containsText" dxfId="5585" priority="16" operator="containsText" text="Alto">
      <formula>NOT(ISERROR(SEARCH("Alto",Y18)))</formula>
    </cfRule>
    <cfRule type="containsText" dxfId="5584" priority="17" operator="containsText" text="Extrema">
      <formula>NOT(ISERROR(SEARCH("Extrema",Y18)))</formula>
    </cfRule>
    <cfRule type="containsText" dxfId="5583" priority="18" operator="containsText" text="Catastrófico">
      <formula>NOT(ISERROR(SEARCH("Catastrófico",Y18)))</formula>
    </cfRule>
  </conditionalFormatting>
  <conditionalFormatting sqref="Y18">
    <cfRule type="containsText" dxfId="5582" priority="10" operator="containsText" text="Medio-Alto">
      <formula>NOT(ISERROR(SEARCH("Medio-Alto",Y18)))</formula>
    </cfRule>
    <cfRule type="containsText" dxfId="5581" priority="11" operator="containsText" text="Medio">
      <formula>NOT(ISERROR(SEARCH("Medio",Y18)))</formula>
    </cfRule>
    <cfRule type="containsText" dxfId="5580" priority="12" operator="containsText" text="Bajo">
      <formula>NOT(ISERROR(SEARCH("Bajo",Y18)))</formula>
    </cfRule>
    <cfRule type="containsText" dxfId="5579" priority="13" operator="containsText" text="Alto">
      <formula>NOT(ISERROR(SEARCH("Alto",Y18)))</formula>
    </cfRule>
  </conditionalFormatting>
  <conditionalFormatting sqref="Y18">
    <cfRule type="containsText" dxfId="5578" priority="6" operator="containsText" text="Bajo">
      <formula>NOT(ISERROR(SEARCH("Bajo",Y18)))</formula>
    </cfRule>
    <cfRule type="containsText" dxfId="5577" priority="7" operator="containsText" text="Medio-Alto">
      <formula>NOT(ISERROR(SEARCH("Medio-Alto",Y18)))</formula>
    </cfRule>
    <cfRule type="containsText" dxfId="5576" priority="8" operator="containsText" text="Medio">
      <formula>NOT(ISERROR(SEARCH("Medio",Y18)))</formula>
    </cfRule>
    <cfRule type="containsText" dxfId="5575" priority="9" operator="containsText" text="Alto">
      <formula>NOT(ISERROR(SEARCH("Alto",Y18)))</formula>
    </cfRule>
  </conditionalFormatting>
  <conditionalFormatting sqref="Y18">
    <cfRule type="containsText" dxfId="5574" priority="1" operator="containsText" text="Baja">
      <formula>NOT(ISERROR(SEARCH("Baja",Y18)))</formula>
    </cfRule>
    <cfRule type="containsText" dxfId="5573" priority="2" operator="containsText" text="Moderada">
      <formula>NOT(ISERROR(SEARCH("Moderada",Y18)))</formula>
    </cfRule>
    <cfRule type="containsText" dxfId="5572" priority="3" operator="containsText" text="Alto">
      <formula>NOT(ISERROR(SEARCH("Alto",Y18)))</formula>
    </cfRule>
    <cfRule type="containsText" dxfId="5571" priority="4" operator="containsText" text="Extrema">
      <formula>NOT(ISERROR(SEARCH("Extrema",Y18)))</formula>
    </cfRule>
    <cfRule type="containsText" dxfId="5570" priority="5" operator="containsText" text="Catastrófico">
      <formula>NOT(ISERROR(SEARCH("Catastrófico",Y18)))</formula>
    </cfRule>
  </conditionalFormatting>
  <dataValidations count="7">
    <dataValidation type="list" allowBlank="1" showInputMessage="1" showErrorMessage="1" sqref="M12:M19">
      <formula1>$AB$12:$AB$14</formula1>
    </dataValidation>
    <dataValidation type="list" allowBlank="1" showInputMessage="1" showErrorMessage="1" sqref="H12:H20 X12:X20">
      <formula1>$AA$12:$AA$14</formula1>
    </dataValidation>
    <dataValidation type="list" allowBlank="1" showInputMessage="1" showErrorMessage="1" sqref="N12:T20">
      <formula1>Lista8</formula1>
    </dataValidation>
    <dataValidation type="list" allowBlank="1" showInputMessage="1" showErrorMessage="1" sqref="K12:K20">
      <formula1>Lista6</formula1>
    </dataValidation>
    <dataValidation type="list" allowBlank="1" showInputMessage="1" showErrorMessage="1" sqref="Y12:Y20 J12:J20">
      <formula1>Lista</formula1>
    </dataValidation>
    <dataValidation type="list" allowBlank="1" showInputMessage="1" showErrorMessage="1" sqref="M20">
      <formula1>Lista7</formula1>
    </dataValidation>
    <dataValidation type="list" allowBlank="1" showInputMessage="1" showErrorMessage="1" sqref="F12:G20 V12:W20">
      <formula1>Lista4</formula1>
    </dataValidation>
  </dataValidations>
  <pageMargins left="0.7" right="0.7" top="0.75" bottom="0.75" header="0.3" footer="0.3"/>
  <drawing r:id="rId1"/>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92D050"/>
  </sheetPr>
  <dimension ref="A1:L12"/>
  <sheetViews>
    <sheetView showGridLines="0" topLeftCell="A2" zoomScale="95" zoomScaleNormal="95" workbookViewId="0">
      <selection activeCell="H25" sqref="H25"/>
    </sheetView>
  </sheetViews>
  <sheetFormatPr baseColWidth="10" defaultColWidth="10.85546875" defaultRowHeight="15" x14ac:dyDescent="0.2"/>
  <cols>
    <col min="1" max="1" width="18.42578125" style="122" bestFit="1" customWidth="1"/>
    <col min="2" max="2" width="19" style="122" bestFit="1" customWidth="1"/>
    <col min="3" max="3" width="12.7109375" style="122" customWidth="1"/>
    <col min="4" max="4" width="17.42578125" style="122" customWidth="1"/>
    <col min="5" max="5" width="21.42578125" style="122" customWidth="1"/>
    <col min="6" max="6" width="18.7109375" style="122" bestFit="1" customWidth="1"/>
    <col min="7" max="7" width="13" style="122" customWidth="1"/>
    <col min="8" max="8" width="18.140625" style="122" customWidth="1"/>
    <col min="9" max="10" width="16.140625" style="122" bestFit="1" customWidth="1"/>
    <col min="11" max="11" width="21.7109375" style="122" customWidth="1"/>
    <col min="12" max="12" width="15.42578125" style="122" customWidth="1"/>
    <col min="13" max="16384" width="10.85546875" style="122"/>
  </cols>
  <sheetData>
    <row r="1" spans="1:12" ht="15.75" x14ac:dyDescent="0.2">
      <c r="A1" s="103" t="s">
        <v>1076</v>
      </c>
      <c r="B1" s="287" t="s">
        <v>1090</v>
      </c>
      <c r="C1" s="287"/>
      <c r="D1" s="287"/>
      <c r="E1" s="287"/>
      <c r="F1" s="287"/>
      <c r="G1" s="287"/>
      <c r="H1" s="287"/>
      <c r="I1" s="287"/>
      <c r="J1" s="287"/>
      <c r="K1" s="287"/>
      <c r="L1" s="287"/>
    </row>
    <row r="2" spans="1:12" ht="15.75" x14ac:dyDescent="0.2">
      <c r="A2" s="103" t="s">
        <v>22</v>
      </c>
      <c r="B2" s="287" t="s">
        <v>1364</v>
      </c>
      <c r="C2" s="287"/>
      <c r="D2" s="287"/>
      <c r="E2" s="287"/>
      <c r="F2" s="287"/>
      <c r="G2" s="287"/>
      <c r="H2" s="287"/>
      <c r="I2" s="287"/>
      <c r="J2" s="287"/>
      <c r="K2" s="287"/>
      <c r="L2" s="287"/>
    </row>
    <row r="3" spans="1:12" ht="15.75" customHeight="1" x14ac:dyDescent="0.2">
      <c r="A3" s="286" t="s">
        <v>1012</v>
      </c>
      <c r="B3" s="289" t="s">
        <v>1025</v>
      </c>
      <c r="C3" s="290"/>
      <c r="D3" s="291"/>
      <c r="E3" s="286" t="s">
        <v>1029</v>
      </c>
      <c r="F3" s="286" t="s">
        <v>1025</v>
      </c>
      <c r="G3" s="286"/>
      <c r="H3" s="147"/>
      <c r="I3" s="286" t="s">
        <v>1143</v>
      </c>
      <c r="J3" s="286" t="s">
        <v>1030</v>
      </c>
      <c r="K3" s="286" t="s">
        <v>1147</v>
      </c>
      <c r="L3" s="286" t="s">
        <v>1031</v>
      </c>
    </row>
    <row r="4" spans="1:12" ht="31.5" x14ac:dyDescent="0.2">
      <c r="A4" s="286"/>
      <c r="B4" s="147" t="s">
        <v>1023</v>
      </c>
      <c r="C4" s="147" t="s">
        <v>1024</v>
      </c>
      <c r="D4" s="147" t="s">
        <v>1266</v>
      </c>
      <c r="E4" s="286"/>
      <c r="F4" s="147" t="s">
        <v>1023</v>
      </c>
      <c r="G4" s="147" t="s">
        <v>1024</v>
      </c>
      <c r="H4" s="147" t="s">
        <v>1266</v>
      </c>
      <c r="I4" s="286"/>
      <c r="J4" s="286"/>
      <c r="K4" s="286"/>
      <c r="L4" s="286"/>
    </row>
    <row r="5" spans="1:12" ht="29.25" customHeight="1" x14ac:dyDescent="0.2">
      <c r="A5" s="88">
        <f>'[7]MATRIZ VALORACION DE RIESGO'!A12</f>
        <v>0</v>
      </c>
      <c r="B5" s="88" t="str">
        <f>'[7]MATRIZ VALORACION DE RIESGO'!F12</f>
        <v>PROBABILIDAD</v>
      </c>
      <c r="C5" s="88"/>
      <c r="D5" s="88" t="str">
        <f>'[7]MATRIZ VALORACION DE RIESGO'!H12</f>
        <v>IMPACTO RIESGO DE CORRUPCION</v>
      </c>
      <c r="E5" s="91">
        <f>'[7]MATRIZ VALORACION DE RIESGO'!J12</f>
        <v>0</v>
      </c>
      <c r="F5" s="88" t="str">
        <f>'[7]MATRIZ VALORACION DE RIESGO'!V12</f>
        <v>PROBABILIDAD</v>
      </c>
      <c r="G5" s="88"/>
      <c r="H5" s="88" t="str">
        <f>'[7]MATRIZ VALORACION DE RIESGO'!X12</f>
        <v>IMPACTO RIESGO DE CORRUPCION</v>
      </c>
      <c r="I5" s="91" t="str">
        <f>'[7]MATRIZ VALORACION DE RIESGO'!Y12</f>
        <v>NUEVA EVALUACION</v>
      </c>
      <c r="J5" s="109"/>
      <c r="K5" s="88"/>
      <c r="L5" s="88"/>
    </row>
    <row r="6" spans="1:12" ht="27" hidden="1" customHeight="1" x14ac:dyDescent="0.2">
      <c r="A6" s="88" t="str">
        <f>'[7]MATRIZ VALORACION DE RIESGO'!A13</f>
        <v>R1</v>
      </c>
      <c r="B6" s="88">
        <f>'[7]MATRIZ VALORACION DE RIESGO'!F13</f>
        <v>1</v>
      </c>
      <c r="C6" s="88">
        <f>'[7]MATRIZ VALORACION DE RIESGO'!G13</f>
        <v>0</v>
      </c>
      <c r="D6" s="88"/>
      <c r="E6" s="91" t="str">
        <f>'[7]MATRIZ VALORACION DE RIESGO'!J13</f>
        <v>Moderada</v>
      </c>
      <c r="F6" s="88">
        <f>'[7]MATRIZ VALORACION DE RIESGO'!V13</f>
        <v>1</v>
      </c>
      <c r="G6" s="88">
        <f>'[7]MATRIZ VALORACION DE RIESGO'!W13</f>
        <v>0</v>
      </c>
      <c r="H6" s="88"/>
      <c r="I6" s="91" t="str">
        <f>'[7]MATRIZ VALORACION DE RIESGO'!Y13</f>
        <v>Baja</v>
      </c>
      <c r="J6" s="109"/>
      <c r="K6" s="88"/>
      <c r="L6" s="88"/>
    </row>
    <row r="7" spans="1:12" ht="28.5" hidden="1" customHeight="1" x14ac:dyDescent="0.2">
      <c r="A7" s="88" t="str">
        <f>'[7]MATRIZ VALORACION DE RIESGO'!A14</f>
        <v>R2</v>
      </c>
      <c r="B7" s="88">
        <f>'[7]MATRIZ VALORACION DE RIESGO'!F14</f>
        <v>5</v>
      </c>
      <c r="C7" s="88">
        <f>'[7]MATRIZ VALORACION DE RIESGO'!G14</f>
        <v>4</v>
      </c>
      <c r="D7" s="88"/>
      <c r="E7" s="91" t="str">
        <f>'[7]MATRIZ VALORACION DE RIESGO'!J14</f>
        <v>Extrema</v>
      </c>
      <c r="F7" s="88">
        <f>'[7]MATRIZ VALORACION DE RIESGO'!V14</f>
        <v>5</v>
      </c>
      <c r="G7" s="88">
        <f>'[7]MATRIZ VALORACION DE RIESGO'!W14</f>
        <v>4</v>
      </c>
      <c r="H7" s="88"/>
      <c r="I7" s="91" t="str">
        <f>'[7]MATRIZ VALORACION DE RIESGO'!Y14</f>
        <v>Extrema</v>
      </c>
      <c r="J7" s="109"/>
      <c r="K7" s="88"/>
      <c r="L7" s="88"/>
    </row>
    <row r="8" spans="1:12" ht="31.5" customHeight="1" x14ac:dyDescent="0.2">
      <c r="A8" s="88" t="str">
        <f>'[7]MATRIZ VALORACION DE RIESGO'!A15</f>
        <v>R3</v>
      </c>
      <c r="B8" s="88">
        <f>'[7]MATRIZ VALORACION DE RIESGO'!F15</f>
        <v>2</v>
      </c>
      <c r="C8" s="88"/>
      <c r="D8" s="88">
        <f>'[7]MATRIZ VALORACION DE RIESGO'!H15</f>
        <v>0</v>
      </c>
      <c r="E8" s="91" t="str">
        <f>'[7]MATRIZ VALORACION DE RIESGO'!J15</f>
        <v>Alto</v>
      </c>
      <c r="F8" s="88">
        <f>'[7]MATRIZ VALORACION DE RIESGO'!V15</f>
        <v>1</v>
      </c>
      <c r="G8" s="88"/>
      <c r="H8" s="88">
        <f>'[7]MATRIZ VALORACION DE RIESGO'!X15</f>
        <v>0</v>
      </c>
      <c r="I8" s="91" t="str">
        <f>'[7]MATRIZ VALORACION DE RIESGO'!Y15</f>
        <v>Baja</v>
      </c>
      <c r="J8" s="109"/>
      <c r="K8" s="88"/>
      <c r="L8" s="88"/>
    </row>
    <row r="9" spans="1:12" ht="29.25" customHeight="1" x14ac:dyDescent="0.2">
      <c r="A9" s="88" t="str">
        <f>'[7]MATRIZ VALORACION DE RIESGO'!A16</f>
        <v>R4</v>
      </c>
      <c r="B9" s="88">
        <f>'[7]MATRIZ VALORACION DE RIESGO'!F16</f>
        <v>5</v>
      </c>
      <c r="C9" s="88"/>
      <c r="D9" s="88">
        <f>'[7]MATRIZ VALORACION DE RIESGO'!H16</f>
        <v>10</v>
      </c>
      <c r="E9" s="91" t="str">
        <f>'[7]MATRIZ VALORACION DE RIESGO'!J16</f>
        <v>Alto</v>
      </c>
      <c r="F9" s="88">
        <f>'[7]MATRIZ VALORACION DE RIESGO'!V16</f>
        <v>3</v>
      </c>
      <c r="G9" s="88"/>
      <c r="H9" s="88">
        <f>'[7]MATRIZ VALORACION DE RIESGO'!X16</f>
        <v>5</v>
      </c>
      <c r="I9" s="91" t="str">
        <f>'[7]MATRIZ VALORACION DE RIESGO'!Y16</f>
        <v>Moderada</v>
      </c>
      <c r="J9" s="109"/>
      <c r="K9" s="88"/>
      <c r="L9" s="88"/>
    </row>
    <row r="10" spans="1:12" ht="34.5" hidden="1" customHeight="1" x14ac:dyDescent="0.2">
      <c r="A10" s="88" t="str">
        <f>'[7]MATRIZ VALORACION DE RIESGO'!A17</f>
        <v>R5</v>
      </c>
      <c r="B10" s="88">
        <f>'[7]MATRIZ VALORACION DE RIESGO'!F17</f>
        <v>1</v>
      </c>
      <c r="C10" s="88">
        <f>'[7]MATRIZ VALORACION DE RIESGO'!G17</f>
        <v>0</v>
      </c>
      <c r="D10" s="88"/>
      <c r="E10" s="91" t="str">
        <f>'[7]MATRIZ VALORACION DE RIESGO'!J17</f>
        <v>Alto</v>
      </c>
      <c r="F10" s="88">
        <f>'[7]MATRIZ VALORACION DE RIESGO'!V17</f>
        <v>1</v>
      </c>
      <c r="G10" s="88"/>
      <c r="H10" s="88"/>
      <c r="I10" s="91" t="str">
        <f>'[7]MATRIZ VALORACION DE RIESGO'!Y17</f>
        <v>Baja</v>
      </c>
      <c r="J10" s="109"/>
      <c r="K10" s="123"/>
      <c r="L10" s="88"/>
    </row>
    <row r="11" spans="1:12" ht="255" hidden="1" x14ac:dyDescent="0.2">
      <c r="A11" s="88" t="str">
        <f>'[7]MATRIZ VALORACION DE RIESGO'!A18</f>
        <v>R6</v>
      </c>
      <c r="B11" s="88">
        <f>'[7]MATRIZ VALORACION DE RIESGO'!F18</f>
        <v>5</v>
      </c>
      <c r="C11" s="88">
        <f>'[7]MATRIZ VALORACION DE RIESGO'!G18</f>
        <v>4</v>
      </c>
      <c r="D11" s="88"/>
      <c r="E11" s="91" t="str">
        <f>'[7]MATRIZ VALORACION DE RIESGO'!J18</f>
        <v>Extrema</v>
      </c>
      <c r="F11" s="88">
        <f>'[7]MATRIZ VALORACION DE RIESGO'!V18</f>
        <v>3</v>
      </c>
      <c r="G11" s="88">
        <f>'[7]MATRIZ VALORACION DE RIESGO'!W17</f>
        <v>0</v>
      </c>
      <c r="H11" s="88"/>
      <c r="I11" s="91" t="str">
        <f>'[7]MATRIZ VALORACION DE RIESGO'!Y18</f>
        <v>Moderada</v>
      </c>
      <c r="J11" s="109" t="s">
        <v>1054</v>
      </c>
      <c r="K11" s="123" t="s">
        <v>1377</v>
      </c>
      <c r="L11" s="88"/>
    </row>
    <row r="12" spans="1:12" ht="37.5" customHeight="1" x14ac:dyDescent="0.2">
      <c r="A12" s="88" t="str">
        <f>'[7]MATRIZ VALORACION DE RIESGO'!A19</f>
        <v>R7</v>
      </c>
      <c r="B12" s="88">
        <f>'[7]MATRIZ VALORACION DE RIESGO'!F19</f>
        <v>5</v>
      </c>
      <c r="C12" s="88"/>
      <c r="D12" s="88">
        <f>'[7]MATRIZ VALORACION DE RIESGO'!H19</f>
        <v>0</v>
      </c>
      <c r="E12" s="91" t="str">
        <f>'[7]MATRIZ VALORACION DE RIESGO'!J19</f>
        <v>Extrema</v>
      </c>
      <c r="F12" s="88">
        <f>'[7]MATRIZ VALORACION DE RIESGO'!V19</f>
        <v>4</v>
      </c>
      <c r="G12" s="88"/>
      <c r="H12" s="88">
        <f>'[7]MATRIZ VALORACION DE RIESGO'!X19</f>
        <v>0</v>
      </c>
      <c r="I12" s="91" t="str">
        <f>'[7]MATRIZ VALORACION DE RIESGO'!Y19</f>
        <v>Alto</v>
      </c>
      <c r="J12" s="109"/>
      <c r="K12" s="123"/>
      <c r="L12" s="88"/>
    </row>
  </sheetData>
  <autoFilter ref="A4:L12">
    <filterColumn colId="3">
      <customFilters>
        <customFilter operator="notEqual" val=" "/>
      </customFilters>
    </filterColumn>
  </autoFilter>
  <mergeCells count="10">
    <mergeCell ref="B1:L1"/>
    <mergeCell ref="B2:L2"/>
    <mergeCell ref="A3:A4"/>
    <mergeCell ref="B3:D3"/>
    <mergeCell ref="E3:E4"/>
    <mergeCell ref="F3:G3"/>
    <mergeCell ref="I3:I4"/>
    <mergeCell ref="J3:J4"/>
    <mergeCell ref="K3:K4"/>
    <mergeCell ref="L3:L4"/>
  </mergeCells>
  <conditionalFormatting sqref="E5:E12">
    <cfRule type="containsText" dxfId="5569" priority="23" operator="containsText" text="Medio-Alto">
      <formula>NOT(ISERROR(SEARCH("Medio-Alto",E5)))</formula>
    </cfRule>
    <cfRule type="containsText" dxfId="5568" priority="24" operator="containsText" text="Medio">
      <formula>NOT(ISERROR(SEARCH("Medio",E5)))</formula>
    </cfRule>
    <cfRule type="containsText" dxfId="5567" priority="25" operator="containsText" text="Bajo">
      <formula>NOT(ISERROR(SEARCH("Bajo",E5)))</formula>
    </cfRule>
    <cfRule type="containsText" dxfId="5566" priority="26" operator="containsText" text="Alto">
      <formula>NOT(ISERROR(SEARCH("Alto",E5)))</formula>
    </cfRule>
  </conditionalFormatting>
  <conditionalFormatting sqref="E5:E12">
    <cfRule type="containsText" dxfId="5565" priority="19" operator="containsText" text="Bajo">
      <formula>NOT(ISERROR(SEARCH("Bajo",E5)))</formula>
    </cfRule>
    <cfRule type="containsText" dxfId="5564" priority="20" operator="containsText" text="Medio-Alto">
      <formula>NOT(ISERROR(SEARCH("Medio-Alto",E5)))</formula>
    </cfRule>
    <cfRule type="containsText" dxfId="5563" priority="21" operator="containsText" text="Medio">
      <formula>NOT(ISERROR(SEARCH("Medio",E5)))</formula>
    </cfRule>
    <cfRule type="containsText" dxfId="5562" priority="22" operator="containsText" text="Alto">
      <formula>NOT(ISERROR(SEARCH("Alto",E5)))</formula>
    </cfRule>
  </conditionalFormatting>
  <conditionalFormatting sqref="E5:E12">
    <cfRule type="containsText" dxfId="5561" priority="14" operator="containsText" text="Baja">
      <formula>NOT(ISERROR(SEARCH("Baja",E5)))</formula>
    </cfRule>
    <cfRule type="containsText" dxfId="5560" priority="15" operator="containsText" text="Moderada">
      <formula>NOT(ISERROR(SEARCH("Moderada",E5)))</formula>
    </cfRule>
    <cfRule type="containsText" dxfId="5559" priority="16" operator="containsText" text="Alto">
      <formula>NOT(ISERROR(SEARCH("Alto",E5)))</formula>
    </cfRule>
    <cfRule type="containsText" dxfId="5558" priority="17" operator="containsText" text="Extrema">
      <formula>NOT(ISERROR(SEARCH("Extrema",E5)))</formula>
    </cfRule>
    <cfRule type="containsText" dxfId="5557" priority="18" operator="containsText" text="Catastrófico">
      <formula>NOT(ISERROR(SEARCH("Catastrófico",E5)))</formula>
    </cfRule>
  </conditionalFormatting>
  <conditionalFormatting sqref="I5:I12">
    <cfRule type="containsText" dxfId="5556" priority="10" operator="containsText" text="Medio-Alto">
      <formula>NOT(ISERROR(SEARCH("Medio-Alto",I5)))</formula>
    </cfRule>
    <cfRule type="containsText" dxfId="5555" priority="11" operator="containsText" text="Medio">
      <formula>NOT(ISERROR(SEARCH("Medio",I5)))</formula>
    </cfRule>
    <cfRule type="containsText" dxfId="5554" priority="12" operator="containsText" text="Bajo">
      <formula>NOT(ISERROR(SEARCH("Bajo",I5)))</formula>
    </cfRule>
    <cfRule type="containsText" dxfId="5553" priority="13" operator="containsText" text="Alto">
      <formula>NOT(ISERROR(SEARCH("Alto",I5)))</formula>
    </cfRule>
  </conditionalFormatting>
  <conditionalFormatting sqref="I5:I12">
    <cfRule type="containsText" dxfId="5552" priority="6" operator="containsText" text="Bajo">
      <formula>NOT(ISERROR(SEARCH("Bajo",I5)))</formula>
    </cfRule>
    <cfRule type="containsText" dxfId="5551" priority="7" operator="containsText" text="Medio-Alto">
      <formula>NOT(ISERROR(SEARCH("Medio-Alto",I5)))</formula>
    </cfRule>
    <cfRule type="containsText" dxfId="5550" priority="8" operator="containsText" text="Medio">
      <formula>NOT(ISERROR(SEARCH("Medio",I5)))</formula>
    </cfRule>
    <cfRule type="containsText" dxfId="5549" priority="9" operator="containsText" text="Alto">
      <formula>NOT(ISERROR(SEARCH("Alto",I5)))</formula>
    </cfRule>
  </conditionalFormatting>
  <conditionalFormatting sqref="I5:I12">
    <cfRule type="containsText" dxfId="5548" priority="1" operator="containsText" text="Baja">
      <formula>NOT(ISERROR(SEARCH("Baja",I5)))</formula>
    </cfRule>
    <cfRule type="containsText" dxfId="5547" priority="2" operator="containsText" text="Moderada">
      <formula>NOT(ISERROR(SEARCH("Moderada",I5)))</formula>
    </cfRule>
    <cfRule type="containsText" dxfId="5546" priority="3" operator="containsText" text="Alto">
      <formula>NOT(ISERROR(SEARCH("Alto",I5)))</formula>
    </cfRule>
    <cfRule type="containsText" dxfId="5545" priority="4" operator="containsText" text="Extrema">
      <formula>NOT(ISERROR(SEARCH("Extrema",I5)))</formula>
    </cfRule>
    <cfRule type="containsText" dxfId="5544" priority="5" operator="containsText" text="Catastrófico">
      <formula>NOT(ISERROR(SEARCH("Catastrófico",I5)))</formula>
    </cfRule>
  </conditionalFormatting>
  <dataValidations count="1">
    <dataValidation type="list" allowBlank="1" showInputMessage="1" showErrorMessage="1" sqref="J5:J12">
      <formula1>Lista6</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tabColor rgb="FFC00000"/>
  </sheetPr>
  <dimension ref="A1:DC217"/>
  <sheetViews>
    <sheetView zoomScale="106" zoomScaleNormal="106" workbookViewId="0">
      <selection activeCell="D59" sqref="D59"/>
    </sheetView>
  </sheetViews>
  <sheetFormatPr baseColWidth="10" defaultColWidth="10.85546875" defaultRowHeight="15.75" x14ac:dyDescent="0.25"/>
  <cols>
    <col min="1" max="1" width="20.7109375" style="102" bestFit="1" customWidth="1"/>
    <col min="2" max="2" width="36.42578125" style="100" customWidth="1"/>
    <col min="3" max="3" width="53" style="100" customWidth="1"/>
    <col min="4" max="4" width="47.85546875" style="100" customWidth="1"/>
    <col min="5" max="5" width="52.140625" style="100" customWidth="1"/>
    <col min="6" max="6" width="18.28515625" style="100" bestFit="1" customWidth="1"/>
    <col min="7" max="7" width="14.42578125" style="100" customWidth="1"/>
    <col min="8" max="8" width="16.7109375" style="100" customWidth="1"/>
    <col min="9" max="9" width="12.28515625" style="100" bestFit="1" customWidth="1"/>
    <col min="10" max="10" width="16.42578125" style="100" bestFit="1" customWidth="1"/>
    <col min="11" max="11" width="18.28515625" style="100" bestFit="1" customWidth="1"/>
    <col min="12" max="12" width="49.42578125" style="100" customWidth="1"/>
    <col min="13" max="13" width="13.85546875" style="100" customWidth="1"/>
    <col min="14" max="14" width="22" style="100" customWidth="1"/>
    <col min="15" max="15" width="24.28515625" style="100" bestFit="1" customWidth="1"/>
    <col min="16" max="17" width="13.85546875" style="100" customWidth="1"/>
    <col min="18" max="18" width="21.42578125" style="100" customWidth="1"/>
    <col min="19" max="20" width="20.140625" style="100" customWidth="1"/>
    <col min="21" max="21" width="14.7109375" style="100" customWidth="1"/>
    <col min="22" max="22" width="20.140625" style="100" customWidth="1"/>
    <col min="23" max="23" width="13.42578125" style="100" customWidth="1"/>
    <col min="24" max="24" width="17.42578125" style="100" customWidth="1"/>
    <col min="25" max="25" width="16.140625" style="100" bestFit="1" customWidth="1"/>
    <col min="26" max="26" width="18.28515625" style="102" hidden="1" customWidth="1"/>
    <col min="27" max="28" width="0" style="100" hidden="1" customWidth="1"/>
    <col min="29" max="104" width="10.85546875" style="100"/>
    <col min="105" max="107" width="10.85546875" style="73"/>
    <col min="108" max="16384" width="10.85546875" style="100"/>
  </cols>
  <sheetData>
    <row r="1" spans="1:104" s="100" customFormat="1" ht="15" x14ac:dyDescent="0.25">
      <c r="A1" s="99"/>
      <c r="B1" s="99"/>
      <c r="C1" s="99"/>
      <c r="D1" s="99"/>
      <c r="E1" s="99"/>
      <c r="F1" s="99"/>
      <c r="G1" s="99"/>
      <c r="H1" s="99"/>
      <c r="I1" s="99"/>
      <c r="J1" s="99"/>
      <c r="K1" s="99"/>
      <c r="L1" s="99"/>
      <c r="M1" s="99"/>
      <c r="N1" s="99"/>
      <c r="O1" s="99"/>
      <c r="P1" s="99"/>
      <c r="Q1" s="99"/>
      <c r="R1" s="99"/>
      <c r="S1" s="99"/>
      <c r="T1" s="99"/>
      <c r="U1" s="99"/>
      <c r="V1" s="99"/>
      <c r="W1" s="99"/>
      <c r="X1" s="99"/>
      <c r="Y1" s="99"/>
      <c r="Z1" s="99"/>
      <c r="AA1" s="99"/>
      <c r="AB1" s="99"/>
      <c r="AC1" s="99"/>
      <c r="AD1" s="99"/>
      <c r="AE1" s="99"/>
      <c r="AF1" s="99"/>
      <c r="AG1" s="99"/>
      <c r="AH1" s="99"/>
      <c r="AI1" s="99"/>
      <c r="AJ1" s="99"/>
      <c r="AK1" s="99"/>
      <c r="AL1" s="99"/>
      <c r="AM1" s="99"/>
      <c r="AN1" s="99"/>
      <c r="AO1" s="99"/>
      <c r="AP1" s="99"/>
      <c r="AQ1" s="99"/>
      <c r="AR1" s="99"/>
      <c r="AS1" s="99"/>
      <c r="AT1" s="99"/>
      <c r="AU1" s="99"/>
      <c r="AV1" s="99"/>
      <c r="AW1" s="99"/>
      <c r="AX1" s="99"/>
      <c r="AY1" s="99"/>
      <c r="AZ1" s="99"/>
      <c r="BA1" s="99"/>
      <c r="BB1" s="99"/>
      <c r="BC1" s="99"/>
      <c r="BD1" s="99"/>
      <c r="BE1" s="99"/>
      <c r="BF1" s="99"/>
      <c r="BG1" s="99"/>
      <c r="BH1" s="99"/>
      <c r="BI1" s="99"/>
      <c r="BJ1" s="99"/>
      <c r="BK1" s="99"/>
      <c r="BL1" s="99"/>
      <c r="BM1" s="99"/>
      <c r="BN1" s="99"/>
      <c r="BO1" s="99"/>
      <c r="BP1" s="99"/>
      <c r="BQ1" s="99"/>
      <c r="BR1" s="99"/>
      <c r="BS1" s="99"/>
      <c r="BT1" s="99"/>
      <c r="BU1" s="99"/>
      <c r="BV1" s="99"/>
      <c r="BW1" s="99"/>
      <c r="BX1" s="99"/>
      <c r="BY1" s="99"/>
      <c r="BZ1" s="99"/>
      <c r="CA1" s="99"/>
      <c r="CB1" s="99"/>
      <c r="CC1" s="99"/>
      <c r="CD1" s="99"/>
      <c r="CE1" s="99"/>
      <c r="CF1" s="99"/>
      <c r="CG1" s="99"/>
      <c r="CH1" s="99"/>
      <c r="CI1" s="99"/>
      <c r="CJ1" s="99"/>
      <c r="CK1" s="99"/>
      <c r="CL1" s="99"/>
      <c r="CM1" s="99"/>
      <c r="CN1" s="99"/>
      <c r="CO1" s="99"/>
      <c r="CP1" s="99"/>
      <c r="CQ1" s="99"/>
      <c r="CR1" s="99"/>
      <c r="CS1" s="99"/>
      <c r="CT1" s="99"/>
      <c r="CU1" s="99"/>
      <c r="CV1" s="99"/>
      <c r="CW1" s="99"/>
      <c r="CX1" s="99"/>
      <c r="CY1" s="99"/>
      <c r="CZ1" s="99"/>
    </row>
    <row r="2" spans="1:104" s="100" customFormat="1" ht="15" x14ac:dyDescent="0.25">
      <c r="A2" s="99"/>
      <c r="B2" s="99"/>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9"/>
      <c r="AH2" s="99"/>
      <c r="AI2" s="99"/>
      <c r="AJ2" s="99"/>
      <c r="AK2" s="99"/>
      <c r="AL2" s="99"/>
      <c r="AM2" s="99"/>
      <c r="AN2" s="99"/>
      <c r="AO2" s="99"/>
      <c r="AP2" s="99"/>
      <c r="AQ2" s="99"/>
      <c r="AR2" s="99"/>
      <c r="AS2" s="99"/>
      <c r="AT2" s="99"/>
      <c r="AU2" s="99"/>
      <c r="AV2" s="99"/>
      <c r="AW2" s="99"/>
      <c r="AX2" s="99"/>
      <c r="AY2" s="99"/>
      <c r="AZ2" s="99"/>
      <c r="BA2" s="99"/>
      <c r="BB2" s="99"/>
      <c r="BC2" s="99"/>
      <c r="BD2" s="99"/>
      <c r="BE2" s="99"/>
      <c r="BF2" s="99"/>
      <c r="BG2" s="99"/>
      <c r="BH2" s="99"/>
      <c r="BI2" s="99"/>
      <c r="BJ2" s="99"/>
      <c r="BK2" s="99"/>
      <c r="BL2" s="99"/>
      <c r="BM2" s="99"/>
      <c r="BN2" s="99"/>
      <c r="BO2" s="99"/>
      <c r="BP2" s="99"/>
      <c r="BQ2" s="99"/>
      <c r="BR2" s="99"/>
      <c r="BS2" s="99"/>
      <c r="BT2" s="99"/>
      <c r="BU2" s="99"/>
      <c r="BV2" s="99"/>
      <c r="BW2" s="99"/>
      <c r="BX2" s="99"/>
      <c r="BY2" s="99"/>
      <c r="BZ2" s="99"/>
      <c r="CA2" s="99"/>
      <c r="CB2" s="99"/>
      <c r="CC2" s="99"/>
      <c r="CD2" s="99"/>
      <c r="CE2" s="99"/>
      <c r="CF2" s="99"/>
      <c r="CG2" s="99"/>
      <c r="CH2" s="99"/>
      <c r="CI2" s="99"/>
      <c r="CJ2" s="99"/>
      <c r="CK2" s="99"/>
      <c r="CL2" s="99"/>
      <c r="CM2" s="99"/>
      <c r="CN2" s="99"/>
      <c r="CO2" s="99"/>
      <c r="CP2" s="99"/>
      <c r="CQ2" s="99"/>
      <c r="CR2" s="99"/>
      <c r="CS2" s="99"/>
      <c r="CT2" s="99"/>
      <c r="CU2" s="99"/>
      <c r="CV2" s="99"/>
      <c r="CW2" s="99"/>
      <c r="CX2" s="99"/>
      <c r="CY2" s="99"/>
      <c r="CZ2" s="99"/>
    </row>
    <row r="3" spans="1:104" s="100" customFormat="1" ht="15" x14ac:dyDescent="0.25">
      <c r="A3" s="99"/>
      <c r="B3" s="99"/>
      <c r="C3" s="99"/>
      <c r="D3" s="99"/>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c r="AI3" s="99"/>
      <c r="AJ3" s="99"/>
      <c r="AK3" s="99"/>
      <c r="AL3" s="99"/>
      <c r="AM3" s="99"/>
      <c r="AN3" s="99"/>
      <c r="AO3" s="99"/>
      <c r="AP3" s="99"/>
      <c r="AQ3" s="99"/>
      <c r="AR3" s="99"/>
      <c r="AS3" s="99"/>
      <c r="AT3" s="99"/>
      <c r="AU3" s="99"/>
      <c r="AV3" s="99"/>
      <c r="AW3" s="99"/>
      <c r="AX3" s="99"/>
      <c r="AY3" s="99"/>
      <c r="AZ3" s="99"/>
      <c r="BA3" s="99"/>
      <c r="BB3" s="99"/>
      <c r="BC3" s="99"/>
      <c r="BD3" s="99"/>
      <c r="BE3" s="99"/>
      <c r="BF3" s="99"/>
      <c r="BG3" s="99"/>
      <c r="BH3" s="99"/>
      <c r="BI3" s="99"/>
      <c r="BJ3" s="99"/>
      <c r="BK3" s="99"/>
      <c r="BL3" s="99"/>
      <c r="BM3" s="99"/>
      <c r="BN3" s="99"/>
      <c r="BO3" s="99"/>
      <c r="BP3" s="99"/>
      <c r="BQ3" s="99"/>
      <c r="BR3" s="99"/>
      <c r="BS3" s="99"/>
      <c r="BT3" s="99"/>
      <c r="BU3" s="99"/>
      <c r="BV3" s="99"/>
      <c r="BW3" s="99"/>
      <c r="BX3" s="99"/>
      <c r="BY3" s="99"/>
      <c r="BZ3" s="99"/>
      <c r="CA3" s="99"/>
      <c r="CB3" s="99"/>
      <c r="CC3" s="99"/>
      <c r="CD3" s="99"/>
      <c r="CE3" s="99"/>
      <c r="CF3" s="99"/>
      <c r="CG3" s="99"/>
      <c r="CH3" s="99"/>
      <c r="CI3" s="99"/>
      <c r="CJ3" s="99"/>
      <c r="CK3" s="99"/>
      <c r="CL3" s="99"/>
      <c r="CM3" s="99"/>
      <c r="CN3" s="99"/>
      <c r="CO3" s="99"/>
      <c r="CP3" s="99"/>
      <c r="CQ3" s="99"/>
      <c r="CR3" s="99"/>
      <c r="CS3" s="99"/>
      <c r="CT3" s="99"/>
      <c r="CU3" s="99"/>
      <c r="CV3" s="99"/>
      <c r="CW3" s="99"/>
      <c r="CX3" s="99"/>
      <c r="CY3" s="99"/>
      <c r="CZ3" s="99"/>
    </row>
    <row r="4" spans="1:104" s="100" customFormat="1" ht="15" x14ac:dyDescent="0.25">
      <c r="A4" s="99"/>
      <c r="B4" s="99"/>
      <c r="C4" s="99"/>
      <c r="D4" s="99"/>
      <c r="E4" s="99"/>
      <c r="F4" s="99"/>
      <c r="G4" s="99"/>
      <c r="H4" s="99"/>
      <c r="I4" s="99"/>
      <c r="J4" s="99"/>
      <c r="K4" s="99"/>
      <c r="L4" s="99"/>
      <c r="M4" s="99"/>
      <c r="N4" s="99"/>
      <c r="O4" s="99"/>
      <c r="P4" s="99"/>
      <c r="Q4" s="99"/>
      <c r="R4" s="99"/>
      <c r="S4" s="99"/>
      <c r="T4" s="99"/>
      <c r="U4" s="99"/>
      <c r="V4" s="99"/>
      <c r="W4" s="99"/>
      <c r="X4" s="99"/>
      <c r="Y4" s="99"/>
      <c r="Z4" s="99"/>
      <c r="AA4" s="99"/>
      <c r="AB4" s="99"/>
      <c r="AC4" s="99"/>
      <c r="AD4" s="99"/>
      <c r="AE4" s="99"/>
      <c r="AF4" s="99"/>
      <c r="AG4" s="99"/>
      <c r="AH4" s="99"/>
      <c r="AI4" s="99"/>
      <c r="AJ4" s="99"/>
      <c r="AK4" s="99"/>
      <c r="AL4" s="99"/>
      <c r="AM4" s="99"/>
      <c r="AN4" s="99"/>
      <c r="AO4" s="99"/>
      <c r="AP4" s="99"/>
      <c r="AQ4" s="99"/>
      <c r="AR4" s="99"/>
      <c r="AS4" s="99"/>
      <c r="AT4" s="99"/>
      <c r="AU4" s="99"/>
      <c r="AV4" s="99"/>
      <c r="AW4" s="99"/>
      <c r="AX4" s="99"/>
      <c r="AY4" s="99"/>
      <c r="AZ4" s="99"/>
      <c r="BA4" s="99"/>
      <c r="BB4" s="99"/>
      <c r="BC4" s="99"/>
      <c r="BD4" s="99"/>
      <c r="BE4" s="99"/>
      <c r="BF4" s="99"/>
      <c r="BG4" s="99"/>
      <c r="BH4" s="99"/>
      <c r="BI4" s="99"/>
      <c r="BJ4" s="99"/>
      <c r="BK4" s="99"/>
      <c r="BL4" s="99"/>
      <c r="BM4" s="99"/>
      <c r="BN4" s="99"/>
      <c r="BO4" s="99"/>
      <c r="BP4" s="99"/>
      <c r="BQ4" s="99"/>
      <c r="BR4" s="99"/>
      <c r="BS4" s="99"/>
      <c r="BT4" s="99"/>
      <c r="BU4" s="99"/>
      <c r="BV4" s="99"/>
      <c r="BW4" s="99"/>
      <c r="BX4" s="99"/>
      <c r="BY4" s="99"/>
      <c r="BZ4" s="99"/>
      <c r="CA4" s="99"/>
      <c r="CB4" s="99"/>
      <c r="CC4" s="99"/>
      <c r="CD4" s="99"/>
      <c r="CE4" s="99"/>
      <c r="CF4" s="99"/>
      <c r="CG4" s="99"/>
      <c r="CH4" s="99"/>
      <c r="CI4" s="99"/>
      <c r="CJ4" s="99"/>
      <c r="CK4" s="99"/>
      <c r="CL4" s="99"/>
      <c r="CM4" s="99"/>
      <c r="CN4" s="99"/>
      <c r="CO4" s="99"/>
      <c r="CP4" s="99"/>
      <c r="CQ4" s="99"/>
      <c r="CR4" s="99"/>
      <c r="CS4" s="99"/>
      <c r="CT4" s="99"/>
      <c r="CU4" s="99"/>
      <c r="CV4" s="99"/>
      <c r="CW4" s="99"/>
      <c r="CX4" s="99"/>
      <c r="CY4" s="99"/>
      <c r="CZ4" s="99"/>
    </row>
    <row r="5" spans="1:104" s="100" customFormat="1" ht="15" x14ac:dyDescent="0.25">
      <c r="A5" s="99"/>
      <c r="B5" s="99"/>
      <c r="C5" s="99"/>
      <c r="D5" s="99"/>
      <c r="E5" s="99"/>
      <c r="F5" s="99"/>
      <c r="G5" s="99"/>
      <c r="H5" s="99"/>
      <c r="I5" s="99"/>
      <c r="J5" s="99"/>
      <c r="K5" s="99"/>
      <c r="L5" s="99"/>
      <c r="M5" s="99"/>
      <c r="N5" s="99"/>
      <c r="O5" s="99"/>
      <c r="P5" s="99"/>
      <c r="Q5" s="99"/>
      <c r="R5" s="99"/>
      <c r="S5" s="99"/>
      <c r="T5" s="99"/>
      <c r="U5" s="99"/>
      <c r="V5" s="99"/>
      <c r="W5" s="99"/>
      <c r="X5" s="99"/>
      <c r="Y5" s="99"/>
      <c r="Z5" s="99"/>
      <c r="AA5" s="99"/>
      <c r="AB5" s="99"/>
      <c r="AC5" s="99"/>
      <c r="AD5" s="99"/>
      <c r="AE5" s="99"/>
      <c r="AF5" s="99"/>
      <c r="AG5" s="99"/>
      <c r="AH5" s="99"/>
      <c r="AI5" s="99"/>
      <c r="AJ5" s="99"/>
      <c r="AK5" s="99"/>
      <c r="AL5" s="99"/>
      <c r="AM5" s="99"/>
      <c r="AN5" s="99"/>
      <c r="AO5" s="99"/>
      <c r="AP5" s="99"/>
      <c r="AQ5" s="99"/>
      <c r="AR5" s="99"/>
      <c r="AS5" s="99"/>
      <c r="AT5" s="99"/>
      <c r="AU5" s="99"/>
      <c r="AV5" s="99"/>
      <c r="AW5" s="99"/>
      <c r="AX5" s="99"/>
      <c r="AY5" s="99"/>
      <c r="AZ5" s="99"/>
      <c r="BA5" s="99"/>
      <c r="BB5" s="99"/>
      <c r="BC5" s="99"/>
      <c r="BD5" s="99"/>
      <c r="BE5" s="99"/>
      <c r="BF5" s="99"/>
      <c r="BG5" s="99"/>
      <c r="BH5" s="99"/>
      <c r="BI5" s="99"/>
      <c r="BJ5" s="99"/>
      <c r="BK5" s="99"/>
      <c r="BL5" s="99"/>
      <c r="BM5" s="99"/>
      <c r="BN5" s="99"/>
      <c r="BO5" s="99"/>
      <c r="BP5" s="99"/>
      <c r="BQ5" s="99"/>
      <c r="BR5" s="99"/>
      <c r="BS5" s="99"/>
      <c r="BT5" s="99"/>
      <c r="BU5" s="99"/>
      <c r="BV5" s="99"/>
      <c r="BW5" s="99"/>
      <c r="BX5" s="99"/>
      <c r="BY5" s="99"/>
      <c r="BZ5" s="99"/>
      <c r="CA5" s="99"/>
      <c r="CB5" s="99"/>
      <c r="CC5" s="99"/>
      <c r="CD5" s="99"/>
      <c r="CE5" s="99"/>
      <c r="CF5" s="99"/>
      <c r="CG5" s="99"/>
      <c r="CH5" s="99"/>
      <c r="CI5" s="99"/>
      <c r="CJ5" s="99"/>
      <c r="CK5" s="99"/>
      <c r="CL5" s="99"/>
      <c r="CM5" s="99"/>
      <c r="CN5" s="99"/>
      <c r="CO5" s="99"/>
      <c r="CP5" s="99"/>
      <c r="CQ5" s="99"/>
      <c r="CR5" s="99"/>
      <c r="CS5" s="99"/>
      <c r="CT5" s="99"/>
      <c r="CU5" s="99"/>
      <c r="CV5" s="99"/>
      <c r="CW5" s="99"/>
      <c r="CX5" s="99"/>
      <c r="CY5" s="99"/>
      <c r="CZ5" s="99"/>
    </row>
    <row r="6" spans="1:104" s="100" customFormat="1" ht="15" x14ac:dyDescent="0.25">
      <c r="A6" s="101"/>
      <c r="B6" s="101"/>
      <c r="C6" s="101"/>
      <c r="D6" s="101"/>
      <c r="E6" s="101"/>
      <c r="F6" s="101"/>
      <c r="G6" s="101"/>
      <c r="H6" s="101"/>
      <c r="I6" s="101"/>
      <c r="J6" s="101"/>
      <c r="K6" s="101"/>
      <c r="L6" s="101"/>
      <c r="M6" s="101"/>
      <c r="N6" s="101"/>
      <c r="O6" s="101"/>
      <c r="P6" s="101"/>
      <c r="Q6" s="101"/>
      <c r="R6" s="101"/>
      <c r="S6" s="101"/>
      <c r="T6" s="101"/>
      <c r="U6" s="101"/>
      <c r="V6" s="101"/>
      <c r="W6" s="101"/>
      <c r="X6" s="101"/>
      <c r="Y6" s="101"/>
      <c r="Z6" s="102"/>
    </row>
    <row r="7" spans="1:104" s="100" customFormat="1" x14ac:dyDescent="0.25">
      <c r="A7" s="103" t="s">
        <v>1076</v>
      </c>
      <c r="B7" s="287" t="s">
        <v>1467</v>
      </c>
      <c r="C7" s="287"/>
      <c r="D7" s="287"/>
      <c r="E7" s="287"/>
      <c r="F7" s="287"/>
      <c r="G7" s="287"/>
      <c r="H7" s="287"/>
      <c r="I7" s="287"/>
      <c r="J7" s="287"/>
      <c r="K7" s="287"/>
      <c r="L7" s="287"/>
      <c r="M7" s="287"/>
      <c r="N7" s="287"/>
      <c r="O7" s="287"/>
      <c r="P7" s="287"/>
      <c r="Q7" s="287"/>
      <c r="R7" s="287"/>
      <c r="S7" s="287"/>
      <c r="T7" s="287"/>
      <c r="U7" s="287"/>
      <c r="V7" s="287"/>
      <c r="W7" s="287"/>
      <c r="X7" s="287"/>
      <c r="Y7" s="287"/>
      <c r="Z7" s="102"/>
    </row>
    <row r="8" spans="1:104" s="100" customFormat="1" x14ac:dyDescent="0.25">
      <c r="A8" s="103" t="s">
        <v>22</v>
      </c>
      <c r="B8" s="288" t="s">
        <v>1087</v>
      </c>
      <c r="C8" s="288"/>
      <c r="D8" s="288"/>
      <c r="E8" s="288"/>
      <c r="F8" s="288"/>
      <c r="G8" s="288"/>
      <c r="H8" s="288"/>
      <c r="I8" s="288"/>
      <c r="J8" s="288"/>
      <c r="K8" s="288"/>
      <c r="L8" s="288"/>
      <c r="M8" s="288"/>
      <c r="N8" s="288"/>
      <c r="O8" s="288"/>
      <c r="P8" s="288"/>
      <c r="Q8" s="288"/>
      <c r="R8" s="288"/>
      <c r="S8" s="288"/>
      <c r="T8" s="288"/>
      <c r="U8" s="288"/>
      <c r="V8" s="288"/>
      <c r="W8" s="288"/>
      <c r="X8" s="288"/>
      <c r="Y8" s="288"/>
      <c r="Z8" s="102"/>
    </row>
    <row r="9" spans="1:104" s="100" customFormat="1" x14ac:dyDescent="0.25">
      <c r="A9" s="286" t="s">
        <v>1012</v>
      </c>
      <c r="B9" s="286" t="s">
        <v>1015</v>
      </c>
      <c r="C9" s="286"/>
      <c r="D9" s="286"/>
      <c r="E9" s="286"/>
      <c r="F9" s="286" t="s">
        <v>1019</v>
      </c>
      <c r="G9" s="286"/>
      <c r="H9" s="286"/>
      <c r="I9" s="286"/>
      <c r="J9" s="286"/>
      <c r="K9" s="286"/>
      <c r="L9" s="286" t="s">
        <v>1022</v>
      </c>
      <c r="M9" s="286"/>
      <c r="N9" s="286"/>
      <c r="O9" s="286"/>
      <c r="P9" s="286"/>
      <c r="Q9" s="286"/>
      <c r="R9" s="286"/>
      <c r="S9" s="286"/>
      <c r="T9" s="286"/>
      <c r="U9" s="286"/>
      <c r="V9" s="286"/>
      <c r="W9" s="286"/>
      <c r="X9" s="286"/>
      <c r="Y9" s="286"/>
      <c r="Z9" s="102"/>
    </row>
    <row r="10" spans="1:104" s="100" customFormat="1" x14ac:dyDescent="0.25">
      <c r="A10" s="286"/>
      <c r="B10" s="286" t="s">
        <v>1013</v>
      </c>
      <c r="C10" s="286" t="s">
        <v>1014</v>
      </c>
      <c r="D10" s="286" t="s">
        <v>298</v>
      </c>
      <c r="E10" s="286" t="s">
        <v>299</v>
      </c>
      <c r="F10" s="286" t="s">
        <v>1025</v>
      </c>
      <c r="G10" s="286"/>
      <c r="H10" s="286"/>
      <c r="I10" s="286" t="s">
        <v>1255</v>
      </c>
      <c r="J10" s="286" t="s">
        <v>1017</v>
      </c>
      <c r="K10" s="286" t="s">
        <v>1144</v>
      </c>
      <c r="L10" s="286" t="s">
        <v>1020</v>
      </c>
      <c r="M10" s="286" t="s">
        <v>1021</v>
      </c>
      <c r="N10" s="286" t="s">
        <v>1060</v>
      </c>
      <c r="O10" s="286"/>
      <c r="P10" s="286"/>
      <c r="Q10" s="286"/>
      <c r="R10" s="286"/>
      <c r="S10" s="286"/>
      <c r="T10" s="286"/>
      <c r="U10" s="286"/>
      <c r="V10" s="286" t="s">
        <v>1026</v>
      </c>
      <c r="W10" s="286"/>
      <c r="X10" s="286"/>
      <c r="Y10" s="286"/>
      <c r="Z10" s="102"/>
    </row>
    <row r="11" spans="1:104" s="105" customFormat="1" ht="78.75" x14ac:dyDescent="0.25">
      <c r="A11" s="286"/>
      <c r="B11" s="286"/>
      <c r="C11" s="286"/>
      <c r="D11" s="286"/>
      <c r="E11" s="286"/>
      <c r="F11" s="172" t="s">
        <v>1023</v>
      </c>
      <c r="G11" s="171" t="s">
        <v>1024</v>
      </c>
      <c r="H11" s="171" t="s">
        <v>1256</v>
      </c>
      <c r="I11" s="286"/>
      <c r="J11" s="286"/>
      <c r="K11" s="286"/>
      <c r="L11" s="286"/>
      <c r="M11" s="286"/>
      <c r="N11" s="171" t="s">
        <v>1257</v>
      </c>
      <c r="O11" s="171" t="s">
        <v>1258</v>
      </c>
      <c r="P11" s="171" t="s">
        <v>1259</v>
      </c>
      <c r="Q11" s="171" t="s">
        <v>1260</v>
      </c>
      <c r="R11" s="171" t="s">
        <v>1261</v>
      </c>
      <c r="S11" s="171" t="s">
        <v>1262</v>
      </c>
      <c r="T11" s="171" t="s">
        <v>1263</v>
      </c>
      <c r="U11" s="171" t="s">
        <v>1061</v>
      </c>
      <c r="V11" s="171" t="s">
        <v>1023</v>
      </c>
      <c r="W11" s="171" t="s">
        <v>1024</v>
      </c>
      <c r="X11" s="171" t="s">
        <v>1256</v>
      </c>
      <c r="Y11" s="171" t="s">
        <v>1028</v>
      </c>
    </row>
    <row r="12" spans="1:104" s="100" customFormat="1" ht="150" hidden="1" x14ac:dyDescent="0.25">
      <c r="A12" s="183" t="s">
        <v>1042</v>
      </c>
      <c r="B12" s="92" t="s">
        <v>1468</v>
      </c>
      <c r="C12" s="92" t="s">
        <v>1469</v>
      </c>
      <c r="D12" s="93" t="s">
        <v>1470</v>
      </c>
      <c r="E12" s="97" t="s">
        <v>1471</v>
      </c>
      <c r="F12" s="91">
        <v>3</v>
      </c>
      <c r="G12" s="91">
        <v>3</v>
      </c>
      <c r="H12" s="91"/>
      <c r="I12" s="91" t="s">
        <v>1037</v>
      </c>
      <c r="J12" s="91" t="s">
        <v>1027</v>
      </c>
      <c r="K12" s="91" t="s">
        <v>1053</v>
      </c>
      <c r="L12" s="97" t="s">
        <v>1472</v>
      </c>
      <c r="M12" s="91" t="s">
        <v>1056</v>
      </c>
      <c r="N12" s="91" t="s">
        <v>1068</v>
      </c>
      <c r="O12" s="91" t="s">
        <v>1068</v>
      </c>
      <c r="P12" s="91" t="s">
        <v>149</v>
      </c>
      <c r="Q12" s="91" t="s">
        <v>1068</v>
      </c>
      <c r="R12" s="91" t="s">
        <v>1068</v>
      </c>
      <c r="S12" s="91" t="s">
        <v>1068</v>
      </c>
      <c r="T12" s="91" t="s">
        <v>1068</v>
      </c>
      <c r="U12" s="91">
        <f>SUM(IF(N12="SI",15)+IF(O12="SI",5)+IF(P12="SI",15)+IF(Q12="SI",10)+IF(R12="SI",15)+IF(S12="SI",10)+IF(T12="SI",30)+IF(N12="NO",0)+IF(O12="NO",0)+IF(P12="NO",0)+IF(Q12="NO",0)+IF(R12="NO",0)+IF(S12="NO",0)+IF(T12="NO",0))</f>
        <v>85</v>
      </c>
      <c r="V12" s="91">
        <v>1</v>
      </c>
      <c r="W12" s="91">
        <v>1</v>
      </c>
      <c r="X12" s="91"/>
      <c r="Y12" s="91" t="s">
        <v>1035</v>
      </c>
      <c r="Z12" s="102" t="s">
        <v>1033</v>
      </c>
      <c r="AA12" s="100">
        <v>5</v>
      </c>
      <c r="AB12" s="100" t="s">
        <v>1056</v>
      </c>
    </row>
    <row r="13" spans="1:104" s="100" customFormat="1" ht="240" hidden="1" x14ac:dyDescent="0.25">
      <c r="A13" s="183" t="s">
        <v>1043</v>
      </c>
      <c r="B13" s="92" t="s">
        <v>1473</v>
      </c>
      <c r="C13" s="92" t="s">
        <v>1474</v>
      </c>
      <c r="D13" s="93" t="s">
        <v>1475</v>
      </c>
      <c r="E13" s="97" t="s">
        <v>1476</v>
      </c>
      <c r="F13" s="91">
        <v>5</v>
      </c>
      <c r="G13" s="91">
        <v>4</v>
      </c>
      <c r="H13" s="91"/>
      <c r="I13" s="91" t="s">
        <v>1037</v>
      </c>
      <c r="J13" s="91" t="s">
        <v>1033</v>
      </c>
      <c r="K13" s="91" t="s">
        <v>1053</v>
      </c>
      <c r="L13" s="97" t="s">
        <v>1477</v>
      </c>
      <c r="M13" s="91" t="s">
        <v>1056</v>
      </c>
      <c r="N13" s="91" t="s">
        <v>1068</v>
      </c>
      <c r="O13" s="91" t="s">
        <v>1068</v>
      </c>
      <c r="P13" s="91" t="s">
        <v>149</v>
      </c>
      <c r="Q13" s="91" t="s">
        <v>1068</v>
      </c>
      <c r="R13" s="91" t="s">
        <v>1068</v>
      </c>
      <c r="S13" s="91" t="s">
        <v>1068</v>
      </c>
      <c r="T13" s="91" t="s">
        <v>149</v>
      </c>
      <c r="U13" s="91">
        <f t="shared" ref="U13:U19" si="0">SUM(IF(N13="SI",15)+IF(O13="SI",5)+IF(P13="SI",15)+IF(Q13="SI",10)+IF(R13="SI",15)+IF(S13="SI",10)+IF(T13="SI",30)+IF(N13="NO",0)+IF(O13="NO",0)+IF(P13="NO",0)+IF(Q13="NO",0)+IF(R13="NO",0)+IF(S13="NO",0)+IF(T13="NO",0))</f>
        <v>55</v>
      </c>
      <c r="V13" s="91">
        <v>4</v>
      </c>
      <c r="W13" s="91">
        <v>3</v>
      </c>
      <c r="X13" s="91"/>
      <c r="Y13" s="91" t="s">
        <v>1027</v>
      </c>
      <c r="Z13" s="102" t="s">
        <v>1027</v>
      </c>
      <c r="AA13" s="100">
        <v>10</v>
      </c>
      <c r="AB13" s="100" t="s">
        <v>1057</v>
      </c>
    </row>
    <row r="14" spans="1:104" s="100" customFormat="1" ht="225" hidden="1" x14ac:dyDescent="0.25">
      <c r="A14" s="183" t="s">
        <v>1044</v>
      </c>
      <c r="B14" s="92" t="s">
        <v>1478</v>
      </c>
      <c r="C14" s="92" t="s">
        <v>1479</v>
      </c>
      <c r="D14" s="93" t="s">
        <v>1480</v>
      </c>
      <c r="E14" s="97" t="s">
        <v>1481</v>
      </c>
      <c r="F14" s="91">
        <v>3</v>
      </c>
      <c r="G14" s="91">
        <v>5</v>
      </c>
      <c r="H14" s="91"/>
      <c r="I14" s="91" t="s">
        <v>1037</v>
      </c>
      <c r="J14" s="91" t="s">
        <v>1033</v>
      </c>
      <c r="K14" s="91" t="s">
        <v>1053</v>
      </c>
      <c r="L14" s="97" t="s">
        <v>1482</v>
      </c>
      <c r="M14" s="91" t="s">
        <v>1056</v>
      </c>
      <c r="N14" s="91" t="s">
        <v>1068</v>
      </c>
      <c r="O14" s="91" t="s">
        <v>1068</v>
      </c>
      <c r="P14" s="91" t="s">
        <v>1068</v>
      </c>
      <c r="Q14" s="91" t="s">
        <v>1068</v>
      </c>
      <c r="R14" s="91" t="s">
        <v>1068</v>
      </c>
      <c r="S14" s="91" t="s">
        <v>1068</v>
      </c>
      <c r="T14" s="91" t="s">
        <v>1068</v>
      </c>
      <c r="U14" s="91">
        <f t="shared" si="0"/>
        <v>100</v>
      </c>
      <c r="V14" s="91">
        <v>1</v>
      </c>
      <c r="W14" s="91">
        <v>2</v>
      </c>
      <c r="X14" s="91"/>
      <c r="Y14" s="91" t="s">
        <v>1035</v>
      </c>
      <c r="Z14" s="102" t="s">
        <v>1034</v>
      </c>
      <c r="AA14" s="100">
        <v>20</v>
      </c>
      <c r="AB14" s="100" t="s">
        <v>1264</v>
      </c>
    </row>
    <row r="15" spans="1:104" s="100" customFormat="1" ht="195" hidden="1" x14ac:dyDescent="0.25">
      <c r="A15" s="183" t="s">
        <v>1045</v>
      </c>
      <c r="B15" s="92" t="s">
        <v>1483</v>
      </c>
      <c r="C15" s="92" t="s">
        <v>1484</v>
      </c>
      <c r="D15" s="93" t="s">
        <v>1485</v>
      </c>
      <c r="E15" s="97" t="s">
        <v>1476</v>
      </c>
      <c r="F15" s="91">
        <v>3</v>
      </c>
      <c r="G15" s="91">
        <v>4</v>
      </c>
      <c r="H15" s="91"/>
      <c r="I15" s="91" t="s">
        <v>1037</v>
      </c>
      <c r="J15" s="91" t="s">
        <v>1033</v>
      </c>
      <c r="K15" s="91" t="s">
        <v>1053</v>
      </c>
      <c r="L15" s="97" t="s">
        <v>1486</v>
      </c>
      <c r="M15" s="91" t="s">
        <v>1056</v>
      </c>
      <c r="N15" s="91" t="s">
        <v>1068</v>
      </c>
      <c r="O15" s="91" t="s">
        <v>1068</v>
      </c>
      <c r="P15" s="91" t="s">
        <v>1068</v>
      </c>
      <c r="Q15" s="91" t="s">
        <v>1068</v>
      </c>
      <c r="R15" s="91" t="s">
        <v>1068</v>
      </c>
      <c r="S15" s="91" t="s">
        <v>1068</v>
      </c>
      <c r="T15" s="91" t="s">
        <v>1068</v>
      </c>
      <c r="U15" s="91">
        <f t="shared" si="0"/>
        <v>100</v>
      </c>
      <c r="V15" s="91">
        <v>1</v>
      </c>
      <c r="W15" s="91">
        <v>2</v>
      </c>
      <c r="X15" s="91"/>
      <c r="Y15" s="91" t="s">
        <v>1035</v>
      </c>
      <c r="Z15" s="102" t="s">
        <v>1035</v>
      </c>
    </row>
    <row r="16" spans="1:104" s="100" customFormat="1" ht="105" x14ac:dyDescent="0.25">
      <c r="A16" s="91" t="s">
        <v>1046</v>
      </c>
      <c r="B16" s="95" t="s">
        <v>1487</v>
      </c>
      <c r="C16" s="96" t="s">
        <v>1488</v>
      </c>
      <c r="D16" s="97" t="s">
        <v>1489</v>
      </c>
      <c r="E16" s="97" t="s">
        <v>1490</v>
      </c>
      <c r="F16" s="109">
        <v>5</v>
      </c>
      <c r="G16" s="109"/>
      <c r="H16" s="91">
        <v>10</v>
      </c>
      <c r="I16" s="91"/>
      <c r="J16" s="109" t="s">
        <v>1027</v>
      </c>
      <c r="K16" s="109" t="s">
        <v>1054</v>
      </c>
      <c r="L16" s="92" t="s">
        <v>1491</v>
      </c>
      <c r="M16" s="91" t="s">
        <v>1056</v>
      </c>
      <c r="N16" s="91" t="s">
        <v>1068</v>
      </c>
      <c r="O16" s="91" t="s">
        <v>1068</v>
      </c>
      <c r="P16" s="91" t="s">
        <v>1068</v>
      </c>
      <c r="Q16" s="91" t="s">
        <v>149</v>
      </c>
      <c r="R16" s="91" t="s">
        <v>1068</v>
      </c>
      <c r="S16" s="91" t="s">
        <v>1068</v>
      </c>
      <c r="T16" s="91" t="s">
        <v>1068</v>
      </c>
      <c r="U16" s="91">
        <f t="shared" si="0"/>
        <v>90</v>
      </c>
      <c r="V16" s="109">
        <v>3</v>
      </c>
      <c r="W16" s="109"/>
      <c r="X16" s="91">
        <v>5</v>
      </c>
      <c r="Y16" s="109" t="s">
        <v>1034</v>
      </c>
      <c r="Z16" s="102"/>
    </row>
    <row r="17" spans="1:37" s="100" customFormat="1" ht="15" hidden="1" x14ac:dyDescent="0.25">
      <c r="A17" s="174"/>
      <c r="B17" s="181"/>
      <c r="C17" s="180"/>
      <c r="D17" s="184"/>
      <c r="E17" s="175"/>
      <c r="F17" s="178"/>
      <c r="G17" s="178"/>
      <c r="H17" s="174"/>
      <c r="I17" s="174"/>
      <c r="J17" s="178"/>
      <c r="K17" s="178"/>
      <c r="L17" s="179"/>
      <c r="M17" s="174"/>
      <c r="N17" s="174"/>
      <c r="O17" s="174"/>
      <c r="P17" s="174"/>
      <c r="Q17" s="174"/>
      <c r="R17" s="174"/>
      <c r="S17" s="174"/>
      <c r="T17" s="174"/>
      <c r="U17" s="174">
        <f t="shared" si="0"/>
        <v>0</v>
      </c>
      <c r="V17" s="178"/>
      <c r="W17" s="178"/>
      <c r="X17" s="174"/>
      <c r="Y17" s="178"/>
      <c r="Z17" s="174" t="s">
        <v>1039</v>
      </c>
      <c r="AA17" s="175"/>
      <c r="AB17" s="175"/>
      <c r="AC17" s="175"/>
      <c r="AD17" s="175"/>
      <c r="AE17" s="175"/>
      <c r="AF17" s="175"/>
      <c r="AG17" s="175"/>
      <c r="AH17" s="175"/>
      <c r="AI17" s="175"/>
      <c r="AJ17" s="175"/>
      <c r="AK17" s="175"/>
    </row>
    <row r="18" spans="1:37" s="100" customFormat="1" ht="15" hidden="1" x14ac:dyDescent="0.25">
      <c r="A18" s="174"/>
      <c r="B18" s="181"/>
      <c r="C18" s="184"/>
      <c r="D18" s="184"/>
      <c r="E18" s="175"/>
      <c r="F18" s="178"/>
      <c r="G18" s="178"/>
      <c r="H18" s="174"/>
      <c r="I18" s="180"/>
      <c r="J18" s="178"/>
      <c r="K18" s="179"/>
      <c r="L18" s="179"/>
      <c r="M18" s="174"/>
      <c r="N18" s="174"/>
      <c r="O18" s="174"/>
      <c r="P18" s="174"/>
      <c r="Q18" s="174"/>
      <c r="R18" s="174"/>
      <c r="S18" s="174"/>
      <c r="T18" s="174"/>
      <c r="U18" s="174">
        <f t="shared" si="0"/>
        <v>0</v>
      </c>
      <c r="V18" s="178"/>
      <c r="W18" s="178"/>
      <c r="X18" s="174"/>
      <c r="Y18" s="178"/>
      <c r="Z18" s="174" t="s">
        <v>1039</v>
      </c>
      <c r="AA18" s="175"/>
      <c r="AB18" s="175"/>
      <c r="AC18" s="175"/>
      <c r="AD18" s="175"/>
      <c r="AE18" s="175"/>
      <c r="AF18" s="175"/>
      <c r="AG18" s="175"/>
      <c r="AH18" s="175"/>
      <c r="AI18" s="175"/>
      <c r="AJ18" s="175"/>
      <c r="AK18" s="175"/>
    </row>
    <row r="19" spans="1:37" s="100" customFormat="1" ht="15" hidden="1" x14ac:dyDescent="0.2">
      <c r="A19" s="173"/>
      <c r="B19" s="173"/>
      <c r="C19" s="173"/>
      <c r="D19" s="173"/>
      <c r="E19" s="173"/>
      <c r="F19" s="178"/>
      <c r="G19" s="178"/>
      <c r="H19" s="174"/>
      <c r="I19" s="180"/>
      <c r="J19" s="178"/>
      <c r="K19" s="179"/>
      <c r="L19" s="179"/>
      <c r="M19" s="174"/>
      <c r="N19" s="174"/>
      <c r="O19" s="174"/>
      <c r="P19" s="174"/>
      <c r="Q19" s="174"/>
      <c r="R19" s="174"/>
      <c r="S19" s="174"/>
      <c r="T19" s="174"/>
      <c r="U19" s="174">
        <f t="shared" si="0"/>
        <v>0</v>
      </c>
      <c r="V19" s="178"/>
      <c r="W19" s="178"/>
      <c r="X19" s="174"/>
      <c r="Y19" s="178"/>
      <c r="Z19" s="174" t="s">
        <v>1040</v>
      </c>
      <c r="AA19" s="175"/>
      <c r="AB19" s="175"/>
      <c r="AC19" s="175"/>
      <c r="AD19" s="175"/>
      <c r="AE19" s="175"/>
      <c r="AF19" s="175"/>
      <c r="AG19" s="175"/>
      <c r="AH19" s="175"/>
      <c r="AI19" s="175"/>
      <c r="AJ19" s="175"/>
      <c r="AK19" s="175"/>
    </row>
    <row r="20" spans="1:37" s="116" customFormat="1" ht="15" hidden="1" x14ac:dyDescent="0.25">
      <c r="A20" s="178"/>
      <c r="B20" s="179"/>
      <c r="C20" s="179"/>
      <c r="D20" s="179"/>
      <c r="E20" s="179"/>
      <c r="F20" s="178"/>
      <c r="G20" s="178"/>
      <c r="H20" s="178"/>
      <c r="I20" s="180"/>
      <c r="J20" s="178"/>
      <c r="K20" s="179"/>
      <c r="L20" s="179"/>
      <c r="M20" s="179"/>
      <c r="N20" s="178"/>
      <c r="O20" s="178"/>
      <c r="P20" s="178"/>
      <c r="Q20" s="178"/>
      <c r="R20" s="178"/>
      <c r="S20" s="178"/>
      <c r="T20" s="178"/>
      <c r="U20" s="174">
        <f t="shared" ref="U20:U45" si="1">SUM(IF(N20="SI",15)+IF(O20="SI",15)+IF(P20="SI",30)+IF(N152="NO",0)+IF(O20="NO",0)+IF(P20="NO",0))</f>
        <v>0</v>
      </c>
      <c r="V20" s="178"/>
      <c r="W20" s="178"/>
      <c r="X20" s="178"/>
      <c r="Y20" s="178"/>
      <c r="Z20" s="176" t="s">
        <v>1041</v>
      </c>
      <c r="AA20" s="177"/>
      <c r="AB20" s="177"/>
      <c r="AC20" s="177"/>
      <c r="AD20" s="177"/>
      <c r="AE20" s="177"/>
      <c r="AF20" s="177"/>
      <c r="AG20" s="177"/>
      <c r="AH20" s="177"/>
      <c r="AI20" s="177"/>
      <c r="AJ20" s="177"/>
      <c r="AK20" s="177"/>
    </row>
    <row r="21" spans="1:37" s="119" customFormat="1" ht="15" hidden="1" x14ac:dyDescent="0.25">
      <c r="A21" s="178"/>
      <c r="B21" s="179" t="s">
        <v>1211</v>
      </c>
      <c r="C21" s="179"/>
      <c r="D21" s="179"/>
      <c r="E21" s="179"/>
      <c r="F21" s="179"/>
      <c r="G21" s="179"/>
      <c r="H21" s="179"/>
      <c r="I21" s="180"/>
      <c r="J21" s="178"/>
      <c r="K21" s="179"/>
      <c r="L21" s="179"/>
      <c r="M21" s="179"/>
      <c r="N21" s="179"/>
      <c r="O21" s="179"/>
      <c r="P21" s="179"/>
      <c r="Q21" s="179"/>
      <c r="R21" s="179"/>
      <c r="S21" s="179"/>
      <c r="T21" s="179"/>
      <c r="U21" s="174">
        <f t="shared" si="1"/>
        <v>0</v>
      </c>
      <c r="V21" s="179"/>
      <c r="W21" s="179"/>
      <c r="X21" s="179"/>
      <c r="Y21" s="178"/>
      <c r="Z21" s="178"/>
      <c r="AA21" s="179"/>
      <c r="AB21" s="179"/>
      <c r="AC21" s="179"/>
      <c r="AD21" s="179"/>
      <c r="AE21" s="179"/>
      <c r="AF21" s="179"/>
      <c r="AG21" s="179"/>
      <c r="AH21" s="179"/>
      <c r="AI21" s="179"/>
      <c r="AJ21" s="179"/>
      <c r="AK21" s="179"/>
    </row>
    <row r="22" spans="1:37" s="119" customFormat="1" ht="15" hidden="1" x14ac:dyDescent="0.25">
      <c r="A22" s="178"/>
      <c r="B22" s="179"/>
      <c r="C22" s="179"/>
      <c r="D22" s="179"/>
      <c r="E22" s="179"/>
      <c r="F22" s="179"/>
      <c r="G22" s="179"/>
      <c r="H22" s="179"/>
      <c r="I22" s="180"/>
      <c r="J22" s="178"/>
      <c r="K22" s="179"/>
      <c r="L22" s="179"/>
      <c r="M22" s="179"/>
      <c r="N22" s="179"/>
      <c r="O22" s="179"/>
      <c r="P22" s="179"/>
      <c r="Q22" s="179"/>
      <c r="R22" s="179"/>
      <c r="S22" s="179"/>
      <c r="T22" s="179"/>
      <c r="U22" s="174">
        <f t="shared" si="1"/>
        <v>0</v>
      </c>
      <c r="V22" s="179"/>
      <c r="W22" s="179"/>
      <c r="X22" s="179"/>
      <c r="Y22" s="178"/>
      <c r="Z22" s="178"/>
      <c r="AA22" s="179"/>
      <c r="AB22" s="179"/>
      <c r="AC22" s="179"/>
      <c r="AD22" s="179"/>
      <c r="AE22" s="179"/>
      <c r="AF22" s="179"/>
      <c r="AG22" s="179"/>
      <c r="AH22" s="179"/>
      <c r="AI22" s="179"/>
      <c r="AJ22" s="179"/>
      <c r="AK22" s="179"/>
    </row>
    <row r="23" spans="1:37" s="119" customFormat="1" ht="15" hidden="1" x14ac:dyDescent="0.25">
      <c r="A23" s="178"/>
      <c r="B23" s="179"/>
      <c r="C23" s="179"/>
      <c r="D23" s="179"/>
      <c r="E23" s="179"/>
      <c r="F23" s="179"/>
      <c r="G23" s="179"/>
      <c r="H23" s="179"/>
      <c r="I23" s="180"/>
      <c r="J23" s="178"/>
      <c r="K23" s="179"/>
      <c r="L23" s="179"/>
      <c r="M23" s="179"/>
      <c r="N23" s="179"/>
      <c r="O23" s="179"/>
      <c r="P23" s="179"/>
      <c r="Q23" s="179"/>
      <c r="R23" s="179"/>
      <c r="S23" s="179"/>
      <c r="T23" s="179"/>
      <c r="U23" s="174">
        <f t="shared" si="1"/>
        <v>0</v>
      </c>
      <c r="V23" s="179"/>
      <c r="W23" s="179"/>
      <c r="X23" s="179"/>
      <c r="Y23" s="178"/>
      <c r="Z23" s="178">
        <v>5</v>
      </c>
      <c r="AA23" s="179"/>
      <c r="AB23" s="179"/>
      <c r="AC23" s="179"/>
      <c r="AD23" s="179"/>
      <c r="AE23" s="179"/>
      <c r="AF23" s="179"/>
      <c r="AG23" s="179"/>
      <c r="AH23" s="179"/>
      <c r="AI23" s="179"/>
      <c r="AJ23" s="179"/>
      <c r="AK23" s="179"/>
    </row>
    <row r="24" spans="1:37" s="119" customFormat="1" ht="15" hidden="1" x14ac:dyDescent="0.25">
      <c r="A24" s="178"/>
      <c r="B24" s="179"/>
      <c r="C24" s="179"/>
      <c r="D24" s="179"/>
      <c r="E24" s="179"/>
      <c r="F24" s="179"/>
      <c r="G24" s="179"/>
      <c r="H24" s="179"/>
      <c r="I24" s="180"/>
      <c r="J24" s="178"/>
      <c r="K24" s="179"/>
      <c r="L24" s="179"/>
      <c r="M24" s="179"/>
      <c r="N24" s="179"/>
      <c r="O24" s="179"/>
      <c r="P24" s="179"/>
      <c r="Q24" s="179"/>
      <c r="R24" s="179"/>
      <c r="S24" s="179"/>
      <c r="T24" s="179"/>
      <c r="U24" s="174">
        <f t="shared" si="1"/>
        <v>0</v>
      </c>
      <c r="V24" s="179"/>
      <c r="W24" s="179"/>
      <c r="X24" s="179"/>
      <c r="Y24" s="178"/>
      <c r="Z24" s="178">
        <v>4</v>
      </c>
      <c r="AA24" s="179"/>
      <c r="AB24" s="179"/>
      <c r="AC24" s="179"/>
      <c r="AD24" s="179"/>
      <c r="AE24" s="179"/>
      <c r="AF24" s="179"/>
      <c r="AG24" s="179"/>
      <c r="AH24" s="179"/>
      <c r="AI24" s="179"/>
      <c r="AJ24" s="179"/>
      <c r="AK24" s="179"/>
    </row>
    <row r="25" spans="1:37" s="119" customFormat="1" ht="15" hidden="1" x14ac:dyDescent="0.25">
      <c r="A25" s="178"/>
      <c r="B25" s="179"/>
      <c r="C25" s="179"/>
      <c r="D25" s="179"/>
      <c r="E25" s="179"/>
      <c r="F25" s="179"/>
      <c r="G25" s="179"/>
      <c r="H25" s="179"/>
      <c r="I25" s="180"/>
      <c r="J25" s="178"/>
      <c r="K25" s="179"/>
      <c r="L25" s="179"/>
      <c r="M25" s="179"/>
      <c r="N25" s="179"/>
      <c r="O25" s="179"/>
      <c r="P25" s="179"/>
      <c r="Q25" s="179"/>
      <c r="R25" s="179"/>
      <c r="S25" s="179"/>
      <c r="T25" s="179"/>
      <c r="U25" s="174">
        <f t="shared" si="1"/>
        <v>0</v>
      </c>
      <c r="V25" s="179"/>
      <c r="W25" s="179"/>
      <c r="X25" s="179"/>
      <c r="Y25" s="178"/>
      <c r="Z25" s="178">
        <v>3</v>
      </c>
      <c r="AA25" s="179"/>
      <c r="AB25" s="179"/>
      <c r="AC25" s="179"/>
      <c r="AD25" s="179"/>
      <c r="AE25" s="179"/>
      <c r="AF25" s="179"/>
      <c r="AG25" s="179"/>
      <c r="AH25" s="179"/>
      <c r="AI25" s="179"/>
      <c r="AJ25" s="179"/>
      <c r="AK25" s="179"/>
    </row>
    <row r="26" spans="1:37" s="100" customFormat="1" ht="15" hidden="1" x14ac:dyDescent="0.25">
      <c r="A26" s="174"/>
      <c r="B26" s="175"/>
      <c r="C26" s="175"/>
      <c r="D26" s="175"/>
      <c r="E26" s="175"/>
      <c r="F26" s="175"/>
      <c r="G26" s="175"/>
      <c r="H26" s="175"/>
      <c r="I26" s="180"/>
      <c r="J26" s="174"/>
      <c r="K26" s="175"/>
      <c r="L26" s="175"/>
      <c r="M26" s="175"/>
      <c r="N26" s="175"/>
      <c r="O26" s="175"/>
      <c r="P26" s="175"/>
      <c r="Q26" s="175"/>
      <c r="R26" s="175"/>
      <c r="S26" s="175"/>
      <c r="T26" s="175"/>
      <c r="U26" s="174">
        <f t="shared" si="1"/>
        <v>0</v>
      </c>
      <c r="V26" s="175"/>
      <c r="W26" s="175"/>
      <c r="X26" s="175"/>
      <c r="Y26" s="174"/>
      <c r="Z26" s="174">
        <v>2</v>
      </c>
      <c r="AA26" s="175"/>
      <c r="AB26" s="175"/>
      <c r="AC26" s="175"/>
      <c r="AD26" s="175"/>
      <c r="AE26" s="175"/>
      <c r="AF26" s="175"/>
      <c r="AG26" s="175"/>
      <c r="AH26" s="175"/>
      <c r="AI26" s="175"/>
      <c r="AJ26" s="175"/>
      <c r="AK26" s="175"/>
    </row>
    <row r="27" spans="1:37" s="100" customFormat="1" ht="15" hidden="1" x14ac:dyDescent="0.25">
      <c r="A27" s="174"/>
      <c r="B27" s="175"/>
      <c r="C27" s="175"/>
      <c r="D27" s="175"/>
      <c r="E27" s="175"/>
      <c r="F27" s="175"/>
      <c r="G27" s="175"/>
      <c r="H27" s="175"/>
      <c r="I27" s="180"/>
      <c r="J27" s="174"/>
      <c r="K27" s="175"/>
      <c r="L27" s="175"/>
      <c r="M27" s="175"/>
      <c r="N27" s="175"/>
      <c r="O27" s="175"/>
      <c r="P27" s="175"/>
      <c r="Q27" s="175"/>
      <c r="R27" s="175"/>
      <c r="S27" s="175"/>
      <c r="T27" s="175"/>
      <c r="U27" s="174">
        <f t="shared" si="1"/>
        <v>0</v>
      </c>
      <c r="V27" s="175"/>
      <c r="W27" s="175"/>
      <c r="X27" s="175"/>
      <c r="Y27" s="174"/>
      <c r="Z27" s="174">
        <v>1</v>
      </c>
      <c r="AA27" s="175"/>
      <c r="AB27" s="175"/>
      <c r="AC27" s="175"/>
      <c r="AD27" s="175"/>
      <c r="AE27" s="175"/>
      <c r="AF27" s="175"/>
      <c r="AG27" s="175"/>
      <c r="AH27" s="175"/>
      <c r="AI27" s="175"/>
      <c r="AJ27" s="175"/>
      <c r="AK27" s="175"/>
    </row>
    <row r="28" spans="1:37" s="100" customFormat="1" ht="15" hidden="1" x14ac:dyDescent="0.25">
      <c r="A28" s="174"/>
      <c r="B28" s="175"/>
      <c r="C28" s="175"/>
      <c r="D28" s="175"/>
      <c r="E28" s="175"/>
      <c r="F28" s="175"/>
      <c r="G28" s="175"/>
      <c r="H28" s="175"/>
      <c r="I28" s="180"/>
      <c r="J28" s="174"/>
      <c r="K28" s="175"/>
      <c r="L28" s="175"/>
      <c r="M28" s="175"/>
      <c r="N28" s="175"/>
      <c r="O28" s="175"/>
      <c r="P28" s="175"/>
      <c r="Q28" s="175"/>
      <c r="R28" s="175"/>
      <c r="S28" s="175"/>
      <c r="T28" s="175"/>
      <c r="U28" s="174">
        <f t="shared" si="1"/>
        <v>0</v>
      </c>
      <c r="V28" s="175"/>
      <c r="W28" s="175"/>
      <c r="X28" s="175"/>
      <c r="Y28" s="174"/>
      <c r="Z28" s="175"/>
      <c r="AA28" s="175"/>
      <c r="AB28" s="175"/>
      <c r="AC28" s="175"/>
      <c r="AD28" s="175"/>
      <c r="AE28" s="175"/>
      <c r="AF28" s="175"/>
      <c r="AG28" s="175"/>
      <c r="AH28" s="175"/>
      <c r="AI28" s="175"/>
      <c r="AJ28" s="175"/>
      <c r="AK28" s="175"/>
    </row>
    <row r="29" spans="1:37" s="100" customFormat="1" ht="45" hidden="1" x14ac:dyDescent="0.25">
      <c r="A29" s="174"/>
      <c r="B29" s="175"/>
      <c r="C29" s="175"/>
      <c r="D29" s="175"/>
      <c r="E29" s="175"/>
      <c r="F29" s="175"/>
      <c r="G29" s="175"/>
      <c r="H29" s="175"/>
      <c r="I29" s="180"/>
      <c r="J29" s="174"/>
      <c r="K29" s="175"/>
      <c r="L29" s="175"/>
      <c r="M29" s="175"/>
      <c r="N29" s="175"/>
      <c r="O29" s="175"/>
      <c r="P29" s="175"/>
      <c r="Q29" s="175"/>
      <c r="R29" s="175"/>
      <c r="S29" s="175"/>
      <c r="T29" s="175"/>
      <c r="U29" s="174">
        <f t="shared" si="1"/>
        <v>0</v>
      </c>
      <c r="V29" s="175"/>
      <c r="W29" s="175"/>
      <c r="X29" s="175"/>
      <c r="Y29" s="174"/>
      <c r="Z29" s="175" t="s">
        <v>1048</v>
      </c>
      <c r="AA29" s="175"/>
      <c r="AB29" s="175"/>
      <c r="AC29" s="175"/>
      <c r="AD29" s="175"/>
      <c r="AE29" s="175"/>
      <c r="AF29" s="175"/>
      <c r="AG29" s="175"/>
      <c r="AH29" s="175"/>
      <c r="AI29" s="175"/>
      <c r="AJ29" s="175"/>
      <c r="AK29" s="175"/>
    </row>
    <row r="30" spans="1:37" s="100" customFormat="1" ht="30" hidden="1" x14ac:dyDescent="0.25">
      <c r="A30" s="174"/>
      <c r="B30" s="175"/>
      <c r="C30" s="175"/>
      <c r="D30" s="175"/>
      <c r="E30" s="175"/>
      <c r="F30" s="175"/>
      <c r="G30" s="175"/>
      <c r="H30" s="175"/>
      <c r="I30" s="180"/>
      <c r="J30" s="174"/>
      <c r="K30" s="175"/>
      <c r="L30" s="175"/>
      <c r="M30" s="175"/>
      <c r="N30" s="175"/>
      <c r="O30" s="175"/>
      <c r="P30" s="175"/>
      <c r="Q30" s="175"/>
      <c r="R30" s="175"/>
      <c r="S30" s="175"/>
      <c r="T30" s="175"/>
      <c r="U30" s="174">
        <f t="shared" si="1"/>
        <v>0</v>
      </c>
      <c r="V30" s="175"/>
      <c r="W30" s="175"/>
      <c r="X30" s="175"/>
      <c r="Y30" s="174"/>
      <c r="Z30" s="175" t="s">
        <v>1049</v>
      </c>
      <c r="AA30" s="175"/>
      <c r="AB30" s="175"/>
      <c r="AC30" s="175"/>
      <c r="AD30" s="175"/>
      <c r="AE30" s="175"/>
      <c r="AF30" s="175"/>
      <c r="AG30" s="175"/>
      <c r="AH30" s="175"/>
      <c r="AI30" s="175"/>
      <c r="AJ30" s="175"/>
      <c r="AK30" s="175"/>
    </row>
    <row r="31" spans="1:37" s="100" customFormat="1" ht="15" hidden="1" x14ac:dyDescent="0.25">
      <c r="A31" s="174"/>
      <c r="B31" s="175"/>
      <c r="C31" s="175"/>
      <c r="D31" s="175"/>
      <c r="E31" s="175"/>
      <c r="F31" s="175"/>
      <c r="G31" s="175"/>
      <c r="H31" s="175"/>
      <c r="I31" s="180"/>
      <c r="J31" s="174"/>
      <c r="K31" s="175"/>
      <c r="L31" s="175"/>
      <c r="M31" s="175"/>
      <c r="N31" s="175"/>
      <c r="O31" s="175"/>
      <c r="P31" s="175"/>
      <c r="Q31" s="175"/>
      <c r="R31" s="175"/>
      <c r="S31" s="175"/>
      <c r="T31" s="175"/>
      <c r="U31" s="174">
        <f t="shared" si="1"/>
        <v>0</v>
      </c>
      <c r="V31" s="175"/>
      <c r="W31" s="175"/>
      <c r="X31" s="175"/>
      <c r="Y31" s="174"/>
      <c r="Z31" s="181" t="s">
        <v>1051</v>
      </c>
      <c r="AA31" s="175"/>
      <c r="AB31" s="175"/>
      <c r="AC31" s="175"/>
      <c r="AD31" s="175"/>
      <c r="AE31" s="175"/>
      <c r="AF31" s="175"/>
      <c r="AG31" s="175"/>
      <c r="AH31" s="175"/>
      <c r="AI31" s="175"/>
      <c r="AJ31" s="175"/>
      <c r="AK31" s="175"/>
    </row>
    <row r="32" spans="1:37" s="100" customFormat="1" ht="15" hidden="1" x14ac:dyDescent="0.25">
      <c r="A32" s="174"/>
      <c r="B32" s="175"/>
      <c r="C32" s="175"/>
      <c r="D32" s="175"/>
      <c r="E32" s="175"/>
      <c r="F32" s="175"/>
      <c r="G32" s="175"/>
      <c r="H32" s="175"/>
      <c r="I32" s="180"/>
      <c r="J32" s="174"/>
      <c r="K32" s="175"/>
      <c r="L32" s="175"/>
      <c r="M32" s="175"/>
      <c r="N32" s="175"/>
      <c r="O32" s="175"/>
      <c r="P32" s="175"/>
      <c r="Q32" s="175"/>
      <c r="R32" s="175"/>
      <c r="S32" s="175"/>
      <c r="T32" s="175"/>
      <c r="U32" s="174">
        <f t="shared" si="1"/>
        <v>0</v>
      </c>
      <c r="V32" s="175"/>
      <c r="W32" s="175"/>
      <c r="X32" s="175"/>
      <c r="Y32" s="174"/>
      <c r="Z32" s="181" t="s">
        <v>1037</v>
      </c>
      <c r="AA32" s="175"/>
      <c r="AB32" s="175"/>
      <c r="AC32" s="175"/>
      <c r="AD32" s="175"/>
      <c r="AE32" s="175"/>
      <c r="AF32" s="175"/>
      <c r="AG32" s="175"/>
      <c r="AH32" s="175"/>
      <c r="AI32" s="175"/>
      <c r="AJ32" s="175"/>
      <c r="AK32" s="175"/>
    </row>
    <row r="33" spans="1:107" ht="21" hidden="1" customHeight="1" x14ac:dyDescent="0.25">
      <c r="A33" s="174"/>
      <c r="B33" s="175"/>
      <c r="C33" s="175"/>
      <c r="D33" s="175"/>
      <c r="E33" s="175"/>
      <c r="F33" s="175"/>
      <c r="G33" s="175"/>
      <c r="H33" s="175"/>
      <c r="I33" s="180"/>
      <c r="J33" s="174"/>
      <c r="K33" s="175"/>
      <c r="L33" s="175"/>
      <c r="M33" s="175"/>
      <c r="N33" s="175"/>
      <c r="O33" s="175"/>
      <c r="P33" s="175"/>
      <c r="Q33" s="175"/>
      <c r="R33" s="175"/>
      <c r="S33" s="175"/>
      <c r="T33" s="175"/>
      <c r="U33" s="174">
        <f t="shared" si="1"/>
        <v>0</v>
      </c>
      <c r="V33" s="175"/>
      <c r="W33" s="175"/>
      <c r="X33" s="175"/>
      <c r="Y33" s="174"/>
      <c r="Z33" s="175" t="s">
        <v>1038</v>
      </c>
      <c r="AA33" s="175"/>
      <c r="AB33" s="175"/>
      <c r="AC33" s="175"/>
      <c r="AD33" s="175"/>
      <c r="AE33" s="175"/>
      <c r="AF33" s="175"/>
      <c r="AG33" s="175"/>
      <c r="AH33" s="175"/>
      <c r="AI33" s="175"/>
      <c r="AJ33" s="175"/>
      <c r="AK33" s="175"/>
      <c r="DA33" s="100"/>
      <c r="DB33" s="100"/>
      <c r="DC33" s="100"/>
    </row>
    <row r="34" spans="1:107" ht="21" hidden="1" customHeight="1" x14ac:dyDescent="0.25">
      <c r="A34" s="174"/>
      <c r="B34" s="175"/>
      <c r="C34" s="175"/>
      <c r="D34" s="175"/>
      <c r="E34" s="175"/>
      <c r="F34" s="175"/>
      <c r="G34" s="175"/>
      <c r="H34" s="175"/>
      <c r="I34" s="180"/>
      <c r="J34" s="174"/>
      <c r="K34" s="175"/>
      <c r="L34" s="175"/>
      <c r="M34" s="175"/>
      <c r="N34" s="175"/>
      <c r="O34" s="175"/>
      <c r="P34" s="175"/>
      <c r="Q34" s="175"/>
      <c r="R34" s="175"/>
      <c r="S34" s="175"/>
      <c r="T34" s="175"/>
      <c r="U34" s="174">
        <f t="shared" si="1"/>
        <v>0</v>
      </c>
      <c r="V34" s="175"/>
      <c r="W34" s="175"/>
      <c r="X34" s="175"/>
      <c r="Y34" s="174"/>
      <c r="Z34" s="175" t="s">
        <v>1050</v>
      </c>
      <c r="AA34" s="175"/>
      <c r="AB34" s="175"/>
      <c r="AC34" s="175"/>
      <c r="AD34" s="175"/>
      <c r="AE34" s="175"/>
      <c r="AF34" s="175"/>
      <c r="AG34" s="175"/>
      <c r="AH34" s="175"/>
      <c r="AI34" s="175"/>
      <c r="AJ34" s="175"/>
      <c r="AK34" s="175"/>
      <c r="DA34" s="100"/>
      <c r="DB34" s="100"/>
      <c r="DC34" s="100"/>
    </row>
    <row r="35" spans="1:107" ht="21" hidden="1" customHeight="1" x14ac:dyDescent="0.25">
      <c r="A35" s="174"/>
      <c r="B35" s="175"/>
      <c r="C35" s="175"/>
      <c r="D35" s="175"/>
      <c r="E35" s="175"/>
      <c r="F35" s="175"/>
      <c r="G35" s="175"/>
      <c r="H35" s="175"/>
      <c r="I35" s="180"/>
      <c r="J35" s="174"/>
      <c r="K35" s="175"/>
      <c r="L35" s="175"/>
      <c r="M35" s="175"/>
      <c r="N35" s="175"/>
      <c r="O35" s="175"/>
      <c r="P35" s="175"/>
      <c r="Q35" s="175"/>
      <c r="R35" s="175"/>
      <c r="S35" s="175"/>
      <c r="T35" s="175"/>
      <c r="U35" s="174">
        <f t="shared" si="1"/>
        <v>0</v>
      </c>
      <c r="V35" s="175"/>
      <c r="W35" s="175"/>
      <c r="X35" s="175"/>
      <c r="Y35" s="174"/>
      <c r="Z35" s="175"/>
      <c r="AA35" s="175"/>
      <c r="AB35" s="175"/>
      <c r="AC35" s="175"/>
      <c r="AD35" s="175"/>
      <c r="AE35" s="175"/>
      <c r="AF35" s="175"/>
      <c r="AG35" s="175"/>
      <c r="AH35" s="175"/>
      <c r="AI35" s="175"/>
      <c r="AJ35" s="175"/>
      <c r="AK35" s="175"/>
      <c r="DA35" s="100"/>
      <c r="DB35" s="100"/>
      <c r="DC35" s="100"/>
    </row>
    <row r="36" spans="1:107" ht="21" hidden="1" customHeight="1" x14ac:dyDescent="0.25">
      <c r="A36" s="174"/>
      <c r="B36" s="175"/>
      <c r="C36" s="175"/>
      <c r="D36" s="175"/>
      <c r="E36" s="175"/>
      <c r="F36" s="175"/>
      <c r="G36" s="175"/>
      <c r="H36" s="175"/>
      <c r="I36" s="180"/>
      <c r="J36" s="174"/>
      <c r="K36" s="175"/>
      <c r="L36" s="175"/>
      <c r="M36" s="175"/>
      <c r="N36" s="175"/>
      <c r="O36" s="175"/>
      <c r="P36" s="175"/>
      <c r="Q36" s="175"/>
      <c r="R36" s="175"/>
      <c r="S36" s="175"/>
      <c r="T36" s="175"/>
      <c r="U36" s="174">
        <f t="shared" si="1"/>
        <v>0</v>
      </c>
      <c r="V36" s="175"/>
      <c r="W36" s="175"/>
      <c r="X36" s="175"/>
      <c r="Y36" s="174"/>
      <c r="Z36" s="175" t="s">
        <v>1052</v>
      </c>
      <c r="AA36" s="175"/>
      <c r="AB36" s="175"/>
      <c r="AC36" s="175"/>
      <c r="AD36" s="175"/>
      <c r="AE36" s="175"/>
      <c r="AF36" s="175"/>
      <c r="AG36" s="175"/>
      <c r="AH36" s="175"/>
      <c r="AI36" s="175"/>
      <c r="AJ36" s="175"/>
      <c r="AK36" s="175"/>
      <c r="DA36" s="100"/>
      <c r="DB36" s="100"/>
      <c r="DC36" s="100"/>
    </row>
    <row r="37" spans="1:107" ht="21" hidden="1" customHeight="1" x14ac:dyDescent="0.25">
      <c r="A37" s="174"/>
      <c r="B37" s="175"/>
      <c r="C37" s="175"/>
      <c r="D37" s="175"/>
      <c r="E37" s="175"/>
      <c r="F37" s="175"/>
      <c r="G37" s="175"/>
      <c r="H37" s="175"/>
      <c r="I37" s="180"/>
      <c r="J37" s="174"/>
      <c r="K37" s="175"/>
      <c r="L37" s="175"/>
      <c r="M37" s="175"/>
      <c r="N37" s="175"/>
      <c r="O37" s="175"/>
      <c r="P37" s="175"/>
      <c r="Q37" s="175"/>
      <c r="R37" s="175"/>
      <c r="S37" s="175"/>
      <c r="T37" s="175"/>
      <c r="U37" s="174">
        <f t="shared" si="1"/>
        <v>0</v>
      </c>
      <c r="V37" s="175"/>
      <c r="W37" s="175"/>
      <c r="X37" s="175"/>
      <c r="Y37" s="174"/>
      <c r="Z37" s="175" t="s">
        <v>1053</v>
      </c>
      <c r="AA37" s="175"/>
      <c r="AB37" s="175"/>
      <c r="AC37" s="175"/>
      <c r="AD37" s="175"/>
      <c r="AE37" s="175"/>
      <c r="AF37" s="175"/>
      <c r="AG37" s="175"/>
      <c r="AH37" s="175"/>
      <c r="AI37" s="175"/>
      <c r="AJ37" s="175"/>
      <c r="AK37" s="175"/>
      <c r="DA37" s="100"/>
      <c r="DB37" s="100"/>
      <c r="DC37" s="100"/>
    </row>
    <row r="38" spans="1:107" ht="21" hidden="1" customHeight="1" x14ac:dyDescent="0.25">
      <c r="A38" s="174"/>
      <c r="B38" s="175"/>
      <c r="C38" s="175"/>
      <c r="D38" s="175"/>
      <c r="E38" s="175"/>
      <c r="F38" s="175"/>
      <c r="G38" s="175"/>
      <c r="H38" s="175"/>
      <c r="I38" s="180"/>
      <c r="J38" s="174"/>
      <c r="K38" s="175"/>
      <c r="L38" s="175"/>
      <c r="M38" s="175"/>
      <c r="N38" s="175"/>
      <c r="O38" s="175"/>
      <c r="P38" s="175"/>
      <c r="Q38" s="175"/>
      <c r="R38" s="175"/>
      <c r="S38" s="175"/>
      <c r="T38" s="175"/>
      <c r="U38" s="174">
        <f t="shared" si="1"/>
        <v>0</v>
      </c>
      <c r="V38" s="175"/>
      <c r="W38" s="175"/>
      <c r="X38" s="175"/>
      <c r="Y38" s="174"/>
      <c r="Z38" s="175" t="s">
        <v>1054</v>
      </c>
      <c r="AA38" s="175"/>
      <c r="AB38" s="175"/>
      <c r="AC38" s="175"/>
      <c r="AD38" s="175"/>
      <c r="AE38" s="175"/>
      <c r="AF38" s="175"/>
      <c r="AG38" s="175"/>
      <c r="AH38" s="175"/>
      <c r="AI38" s="175"/>
      <c r="AJ38" s="175"/>
      <c r="AK38" s="175"/>
      <c r="DA38" s="100"/>
      <c r="DB38" s="100"/>
      <c r="DC38" s="100"/>
    </row>
    <row r="39" spans="1:107" ht="21" hidden="1" customHeight="1" x14ac:dyDescent="0.25">
      <c r="A39" s="174"/>
      <c r="B39" s="175"/>
      <c r="C39" s="175"/>
      <c r="D39" s="175"/>
      <c r="E39" s="175"/>
      <c r="F39" s="175"/>
      <c r="G39" s="175"/>
      <c r="H39" s="175"/>
      <c r="I39" s="180"/>
      <c r="J39" s="174"/>
      <c r="K39" s="175"/>
      <c r="L39" s="175"/>
      <c r="M39" s="175"/>
      <c r="N39" s="175"/>
      <c r="O39" s="175"/>
      <c r="P39" s="175"/>
      <c r="Q39" s="175"/>
      <c r="R39" s="175"/>
      <c r="S39" s="175"/>
      <c r="T39" s="175"/>
      <c r="U39" s="174">
        <f t="shared" si="1"/>
        <v>0</v>
      </c>
      <c r="V39" s="175"/>
      <c r="W39" s="175"/>
      <c r="X39" s="175"/>
      <c r="Y39" s="174"/>
      <c r="Z39" s="175" t="s">
        <v>1055</v>
      </c>
      <c r="AA39" s="175"/>
      <c r="AB39" s="175"/>
      <c r="AC39" s="175"/>
      <c r="AD39" s="175"/>
      <c r="AE39" s="175"/>
      <c r="AF39" s="175"/>
      <c r="AG39" s="175"/>
      <c r="AH39" s="175"/>
      <c r="AI39" s="175"/>
      <c r="AJ39" s="175"/>
      <c r="AK39" s="175"/>
      <c r="DA39" s="100"/>
      <c r="DB39" s="100"/>
      <c r="DC39" s="100"/>
    </row>
    <row r="40" spans="1:107" ht="21" hidden="1" customHeight="1" x14ac:dyDescent="0.25">
      <c r="A40" s="174"/>
      <c r="B40" s="175"/>
      <c r="C40" s="175"/>
      <c r="D40" s="175"/>
      <c r="E40" s="175"/>
      <c r="F40" s="175"/>
      <c r="G40" s="175"/>
      <c r="H40" s="175"/>
      <c r="I40" s="180"/>
      <c r="J40" s="174"/>
      <c r="K40" s="175"/>
      <c r="L40" s="175"/>
      <c r="M40" s="175"/>
      <c r="N40" s="175"/>
      <c r="O40" s="175"/>
      <c r="P40" s="175"/>
      <c r="Q40" s="175"/>
      <c r="R40" s="175"/>
      <c r="S40" s="175"/>
      <c r="T40" s="175"/>
      <c r="U40" s="174">
        <f t="shared" si="1"/>
        <v>0</v>
      </c>
      <c r="V40" s="175"/>
      <c r="W40" s="175"/>
      <c r="X40" s="175"/>
      <c r="Y40" s="174"/>
      <c r="Z40" s="175"/>
      <c r="AA40" s="175"/>
      <c r="AB40" s="175"/>
      <c r="AC40" s="175"/>
      <c r="AD40" s="175"/>
      <c r="AE40" s="175"/>
      <c r="AF40" s="175"/>
      <c r="AG40" s="175"/>
      <c r="AH40" s="175"/>
      <c r="AI40" s="175"/>
      <c r="AJ40" s="175"/>
      <c r="AK40" s="175"/>
      <c r="DA40" s="100"/>
      <c r="DB40" s="100"/>
      <c r="DC40" s="100"/>
    </row>
    <row r="41" spans="1:107" ht="21" hidden="1" customHeight="1" x14ac:dyDescent="0.25">
      <c r="A41" s="174"/>
      <c r="B41" s="175"/>
      <c r="C41" s="175"/>
      <c r="D41" s="175"/>
      <c r="E41" s="175"/>
      <c r="F41" s="175"/>
      <c r="G41" s="175"/>
      <c r="H41" s="175"/>
      <c r="I41" s="180"/>
      <c r="J41" s="174"/>
      <c r="K41" s="175"/>
      <c r="L41" s="175"/>
      <c r="M41" s="175"/>
      <c r="N41" s="175"/>
      <c r="O41" s="175"/>
      <c r="P41" s="175"/>
      <c r="Q41" s="175"/>
      <c r="R41" s="175"/>
      <c r="S41" s="175"/>
      <c r="T41" s="175"/>
      <c r="U41" s="174">
        <f t="shared" si="1"/>
        <v>0</v>
      </c>
      <c r="V41" s="175"/>
      <c r="W41" s="175"/>
      <c r="X41" s="175"/>
      <c r="Y41" s="174"/>
      <c r="Z41" s="175" t="s">
        <v>1056</v>
      </c>
      <c r="AA41" s="175"/>
      <c r="AB41" s="175"/>
      <c r="AC41" s="175"/>
      <c r="AD41" s="175"/>
      <c r="AE41" s="175"/>
      <c r="AF41" s="175"/>
      <c r="AG41" s="175"/>
      <c r="AH41" s="175"/>
      <c r="AI41" s="175"/>
      <c r="AJ41" s="175"/>
      <c r="AK41" s="175"/>
      <c r="DA41" s="100"/>
      <c r="DB41" s="100"/>
      <c r="DC41" s="100"/>
    </row>
    <row r="42" spans="1:107" ht="21" hidden="1" customHeight="1" x14ac:dyDescent="0.25">
      <c r="A42" s="174"/>
      <c r="B42" s="175"/>
      <c r="C42" s="175"/>
      <c r="D42" s="175"/>
      <c r="E42" s="175"/>
      <c r="F42" s="175"/>
      <c r="G42" s="175"/>
      <c r="H42" s="175"/>
      <c r="I42" s="180"/>
      <c r="J42" s="174"/>
      <c r="K42" s="175"/>
      <c r="L42" s="175"/>
      <c r="M42" s="175"/>
      <c r="N42" s="175"/>
      <c r="O42" s="175"/>
      <c r="P42" s="175"/>
      <c r="Q42" s="175"/>
      <c r="R42" s="175"/>
      <c r="S42" s="175"/>
      <c r="T42" s="175"/>
      <c r="U42" s="174">
        <f t="shared" si="1"/>
        <v>0</v>
      </c>
      <c r="V42" s="175"/>
      <c r="W42" s="175"/>
      <c r="X42" s="175"/>
      <c r="Y42" s="174"/>
      <c r="Z42" s="175" t="s">
        <v>1057</v>
      </c>
      <c r="AA42" s="175"/>
      <c r="AB42" s="175"/>
      <c r="AC42" s="175"/>
      <c r="AD42" s="175"/>
      <c r="AE42" s="175"/>
      <c r="AF42" s="175"/>
      <c r="AG42" s="175"/>
      <c r="AH42" s="175"/>
      <c r="AI42" s="175"/>
      <c r="AJ42" s="175"/>
      <c r="AK42" s="175"/>
      <c r="DA42" s="100"/>
      <c r="DB42" s="100"/>
      <c r="DC42" s="100"/>
    </row>
    <row r="43" spans="1:107" ht="21" hidden="1" customHeight="1" x14ac:dyDescent="0.25">
      <c r="A43" s="174"/>
      <c r="B43" s="175"/>
      <c r="C43" s="175"/>
      <c r="D43" s="175"/>
      <c r="E43" s="175"/>
      <c r="F43" s="175"/>
      <c r="G43" s="175"/>
      <c r="H43" s="175"/>
      <c r="I43" s="180"/>
      <c r="J43" s="174"/>
      <c r="K43" s="175"/>
      <c r="L43" s="175"/>
      <c r="M43" s="175"/>
      <c r="N43" s="175"/>
      <c r="O43" s="175"/>
      <c r="P43" s="175"/>
      <c r="Q43" s="175"/>
      <c r="R43" s="175"/>
      <c r="S43" s="175"/>
      <c r="T43" s="175"/>
      <c r="U43" s="174">
        <f t="shared" si="1"/>
        <v>0</v>
      </c>
      <c r="V43" s="175"/>
      <c r="W43" s="175"/>
      <c r="X43" s="175"/>
      <c r="Y43" s="174"/>
      <c r="Z43" s="175"/>
      <c r="AA43" s="175"/>
      <c r="AB43" s="175"/>
      <c r="AC43" s="175"/>
      <c r="AD43" s="175"/>
      <c r="AE43" s="175"/>
      <c r="AF43" s="175"/>
      <c r="AG43" s="175"/>
      <c r="AH43" s="175"/>
      <c r="AI43" s="175"/>
      <c r="AJ43" s="175"/>
      <c r="AK43" s="175"/>
      <c r="DA43" s="100"/>
      <c r="DB43" s="100"/>
      <c r="DC43" s="100"/>
    </row>
    <row r="44" spans="1:107" ht="21" hidden="1" customHeight="1" x14ac:dyDescent="0.25">
      <c r="A44" s="174"/>
      <c r="B44" s="175"/>
      <c r="C44" s="175"/>
      <c r="D44" s="175"/>
      <c r="E44" s="175"/>
      <c r="F44" s="175"/>
      <c r="G44" s="175"/>
      <c r="H44" s="175"/>
      <c r="I44" s="180"/>
      <c r="J44" s="174"/>
      <c r="K44" s="175"/>
      <c r="L44" s="175"/>
      <c r="M44" s="175"/>
      <c r="N44" s="175"/>
      <c r="O44" s="175"/>
      <c r="P44" s="175"/>
      <c r="Q44" s="175"/>
      <c r="R44" s="175"/>
      <c r="S44" s="175"/>
      <c r="T44" s="175"/>
      <c r="U44" s="174">
        <f t="shared" si="1"/>
        <v>0</v>
      </c>
      <c r="V44" s="175"/>
      <c r="W44" s="175"/>
      <c r="X44" s="175"/>
      <c r="Y44" s="174"/>
      <c r="Z44" s="175" t="s">
        <v>1068</v>
      </c>
      <c r="AA44" s="175"/>
      <c r="AB44" s="175"/>
      <c r="AC44" s="175"/>
      <c r="AD44" s="175"/>
      <c r="AE44" s="175"/>
      <c r="AF44" s="175"/>
      <c r="AG44" s="175"/>
      <c r="AH44" s="175"/>
      <c r="AI44" s="175"/>
      <c r="AJ44" s="175"/>
      <c r="AK44" s="175"/>
      <c r="DA44" s="100"/>
      <c r="DB44" s="100"/>
      <c r="DC44" s="100"/>
    </row>
    <row r="45" spans="1:107" ht="21" hidden="1" customHeight="1" x14ac:dyDescent="0.25">
      <c r="A45" s="174"/>
      <c r="B45" s="175"/>
      <c r="C45" s="175"/>
      <c r="D45" s="175"/>
      <c r="E45" s="175"/>
      <c r="F45" s="175"/>
      <c r="G45" s="175"/>
      <c r="H45" s="175"/>
      <c r="I45" s="180"/>
      <c r="J45" s="174"/>
      <c r="K45" s="175"/>
      <c r="L45" s="175"/>
      <c r="M45" s="175"/>
      <c r="N45" s="175"/>
      <c r="O45" s="175"/>
      <c r="P45" s="175"/>
      <c r="Q45" s="175"/>
      <c r="R45" s="175"/>
      <c r="S45" s="175"/>
      <c r="T45" s="175"/>
      <c r="U45" s="174">
        <f t="shared" si="1"/>
        <v>0</v>
      </c>
      <c r="V45" s="175"/>
      <c r="W45" s="175"/>
      <c r="X45" s="175"/>
      <c r="Y45" s="174"/>
      <c r="Z45" s="175" t="s">
        <v>149</v>
      </c>
      <c r="AA45" s="175"/>
      <c r="AB45" s="175"/>
      <c r="AC45" s="175"/>
      <c r="AD45" s="175"/>
      <c r="AE45" s="175"/>
      <c r="AF45" s="175"/>
      <c r="AG45" s="175"/>
      <c r="AH45" s="175"/>
      <c r="AI45" s="175"/>
      <c r="AJ45" s="175"/>
      <c r="AK45" s="175"/>
      <c r="DA45" s="100"/>
      <c r="DB45" s="100"/>
      <c r="DC45" s="100"/>
    </row>
    <row r="46" spans="1:107" x14ac:dyDescent="0.25">
      <c r="A46" s="174"/>
      <c r="B46" s="175"/>
      <c r="C46" s="175"/>
      <c r="D46" s="175"/>
      <c r="E46" s="175"/>
      <c r="F46" s="175"/>
      <c r="G46" s="175"/>
      <c r="H46" s="175"/>
      <c r="I46" s="175"/>
      <c r="J46" s="175"/>
      <c r="K46" s="175"/>
      <c r="L46" s="175"/>
      <c r="M46" s="175"/>
      <c r="N46" s="175"/>
      <c r="O46" s="175"/>
      <c r="P46" s="175"/>
      <c r="Q46" s="175"/>
      <c r="R46" s="175"/>
      <c r="S46" s="175"/>
      <c r="T46" s="175"/>
      <c r="U46" s="175"/>
      <c r="V46" s="175"/>
      <c r="W46" s="175"/>
      <c r="X46" s="175"/>
      <c r="Y46" s="175"/>
      <c r="Z46" s="174"/>
      <c r="AA46" s="175"/>
      <c r="AB46" s="175"/>
      <c r="AC46" s="175"/>
      <c r="AD46" s="175"/>
      <c r="AE46" s="175"/>
      <c r="AF46" s="175"/>
      <c r="AG46" s="175"/>
      <c r="AH46" s="175"/>
      <c r="AI46" s="175"/>
      <c r="AJ46" s="175"/>
      <c r="AK46" s="175"/>
    </row>
    <row r="47" spans="1:107" x14ac:dyDescent="0.25">
      <c r="A47" s="174"/>
      <c r="B47" s="175"/>
      <c r="C47" s="175"/>
      <c r="D47" s="175"/>
      <c r="E47" s="175"/>
      <c r="F47" s="175"/>
      <c r="G47" s="175"/>
      <c r="H47" s="175"/>
      <c r="I47" s="175"/>
      <c r="J47" s="175"/>
      <c r="K47" s="175"/>
      <c r="L47" s="175"/>
      <c r="M47" s="175"/>
      <c r="N47" s="175"/>
      <c r="O47" s="175"/>
      <c r="P47" s="175"/>
      <c r="Q47" s="175"/>
      <c r="R47" s="175"/>
      <c r="S47" s="175"/>
      <c r="T47" s="175"/>
      <c r="U47" s="175"/>
      <c r="V47" s="175"/>
      <c r="W47" s="175"/>
      <c r="X47" s="175"/>
      <c r="Y47" s="175"/>
      <c r="Z47" s="174"/>
      <c r="AA47" s="175"/>
      <c r="AB47" s="175"/>
      <c r="AC47" s="175"/>
      <c r="AD47" s="175"/>
      <c r="AE47" s="175"/>
      <c r="AF47" s="175"/>
      <c r="AG47" s="175"/>
      <c r="AH47" s="175"/>
      <c r="AI47" s="175"/>
      <c r="AJ47" s="175"/>
      <c r="AK47" s="175"/>
    </row>
    <row r="48" spans="1:107" x14ac:dyDescent="0.25">
      <c r="A48" s="174"/>
      <c r="B48" s="175"/>
      <c r="C48" s="175"/>
      <c r="D48" s="175"/>
      <c r="E48" s="175"/>
      <c r="F48" s="175"/>
      <c r="G48" s="175"/>
      <c r="H48" s="175"/>
      <c r="I48" s="175"/>
      <c r="J48" s="175"/>
      <c r="K48" s="175"/>
      <c r="L48" s="175"/>
      <c r="M48" s="175"/>
      <c r="N48" s="175"/>
      <c r="O48" s="175"/>
      <c r="P48" s="175"/>
      <c r="Q48" s="175"/>
      <c r="R48" s="175"/>
      <c r="S48" s="175"/>
      <c r="T48" s="175"/>
      <c r="U48" s="175"/>
      <c r="V48" s="175"/>
      <c r="W48" s="175"/>
      <c r="X48" s="175"/>
      <c r="Y48" s="175"/>
      <c r="Z48" s="174"/>
      <c r="AA48" s="175"/>
      <c r="AB48" s="175"/>
      <c r="AC48" s="175"/>
      <c r="AD48" s="175"/>
      <c r="AE48" s="175"/>
      <c r="AF48" s="175"/>
      <c r="AG48" s="175"/>
      <c r="AH48" s="175"/>
      <c r="AI48" s="175"/>
      <c r="AJ48" s="175"/>
      <c r="AK48" s="175"/>
    </row>
    <row r="49" spans="1:107" x14ac:dyDescent="0.25">
      <c r="A49" s="174"/>
      <c r="B49" s="175"/>
      <c r="C49" s="175"/>
      <c r="D49" s="175"/>
      <c r="E49" s="175"/>
      <c r="F49" s="175"/>
      <c r="G49" s="175"/>
      <c r="H49" s="175"/>
      <c r="I49" s="175"/>
      <c r="J49" s="175"/>
      <c r="K49" s="175"/>
      <c r="L49" s="175"/>
      <c r="M49" s="175"/>
      <c r="N49" s="175"/>
      <c r="O49" s="175"/>
      <c r="P49" s="175"/>
      <c r="Q49" s="175"/>
      <c r="R49" s="175"/>
      <c r="S49" s="175"/>
      <c r="T49" s="175"/>
      <c r="U49" s="175"/>
      <c r="V49" s="175"/>
      <c r="W49" s="175"/>
      <c r="X49" s="175"/>
      <c r="Y49" s="175"/>
      <c r="Z49" s="174"/>
      <c r="AA49" s="175"/>
      <c r="AB49" s="175"/>
      <c r="AC49" s="175"/>
      <c r="AD49" s="175"/>
      <c r="AE49" s="175"/>
      <c r="AF49" s="175"/>
      <c r="AG49" s="175"/>
      <c r="AH49" s="175"/>
      <c r="AI49" s="175"/>
      <c r="AJ49" s="175"/>
      <c r="AK49" s="175"/>
    </row>
    <row r="50" spans="1:107" x14ac:dyDescent="0.25">
      <c r="A50" s="174"/>
      <c r="B50" s="175"/>
      <c r="C50" s="175"/>
      <c r="D50" s="175"/>
      <c r="E50" s="175"/>
      <c r="F50" s="175"/>
      <c r="G50" s="175"/>
      <c r="H50" s="175"/>
      <c r="I50" s="175"/>
      <c r="J50" s="175"/>
      <c r="K50" s="175"/>
      <c r="L50" s="175"/>
      <c r="M50" s="175"/>
      <c r="N50" s="175"/>
      <c r="O50" s="175"/>
      <c r="P50" s="175"/>
      <c r="Q50" s="175"/>
      <c r="R50" s="175"/>
      <c r="S50" s="175"/>
      <c r="T50" s="175"/>
      <c r="U50" s="175"/>
      <c r="V50" s="175"/>
      <c r="W50" s="175"/>
      <c r="X50" s="175"/>
      <c r="Y50" s="175"/>
      <c r="Z50" s="174"/>
      <c r="AA50" s="175"/>
      <c r="AB50" s="175"/>
      <c r="AC50" s="175"/>
      <c r="AD50" s="175"/>
      <c r="AE50" s="175"/>
      <c r="AF50" s="175"/>
      <c r="AG50" s="175"/>
      <c r="AH50" s="175"/>
      <c r="AI50" s="175"/>
      <c r="AJ50" s="175"/>
      <c r="AK50" s="175"/>
    </row>
    <row r="51" spans="1:107" x14ac:dyDescent="0.25">
      <c r="A51" s="174"/>
      <c r="B51" s="175"/>
      <c r="C51" s="175"/>
      <c r="D51" s="175"/>
      <c r="E51" s="175"/>
      <c r="F51" s="175"/>
      <c r="G51" s="175"/>
      <c r="H51" s="175"/>
      <c r="I51" s="175"/>
      <c r="J51" s="175"/>
      <c r="K51" s="175"/>
      <c r="L51" s="175"/>
      <c r="M51" s="175"/>
      <c r="N51" s="175"/>
      <c r="O51" s="175"/>
      <c r="P51" s="175"/>
      <c r="Q51" s="175"/>
      <c r="R51" s="175"/>
      <c r="S51" s="175"/>
      <c r="T51" s="175"/>
      <c r="U51" s="175"/>
      <c r="V51" s="175"/>
      <c r="W51" s="175"/>
      <c r="X51" s="175"/>
      <c r="Y51" s="175"/>
      <c r="Z51" s="174"/>
      <c r="AA51" s="175"/>
      <c r="AB51" s="175"/>
      <c r="AC51" s="175"/>
      <c r="AD51" s="175"/>
      <c r="AE51" s="175"/>
      <c r="AF51" s="175"/>
      <c r="AG51" s="175"/>
      <c r="AH51" s="175"/>
      <c r="AI51" s="175"/>
      <c r="AJ51" s="175"/>
      <c r="AK51" s="175"/>
    </row>
    <row r="52" spans="1:107" x14ac:dyDescent="0.25">
      <c r="A52" s="174"/>
      <c r="B52" s="175"/>
      <c r="C52" s="175"/>
      <c r="D52" s="175"/>
      <c r="E52" s="175"/>
      <c r="F52" s="175"/>
      <c r="G52" s="175"/>
      <c r="H52" s="175"/>
      <c r="I52" s="175"/>
      <c r="J52" s="175"/>
      <c r="K52" s="175"/>
      <c r="L52" s="175"/>
      <c r="M52" s="175"/>
      <c r="N52" s="175"/>
      <c r="O52" s="175"/>
      <c r="P52" s="175"/>
      <c r="Q52" s="175"/>
      <c r="R52" s="175"/>
      <c r="S52" s="175"/>
      <c r="T52" s="175"/>
      <c r="U52" s="175"/>
      <c r="V52" s="175"/>
      <c r="W52" s="175"/>
      <c r="X52" s="175"/>
      <c r="Y52" s="175"/>
      <c r="Z52" s="174"/>
      <c r="AA52" s="175"/>
      <c r="AB52" s="175"/>
      <c r="AC52" s="175"/>
      <c r="AD52" s="175"/>
      <c r="AE52" s="175"/>
      <c r="AF52" s="175"/>
      <c r="AG52" s="175"/>
      <c r="AH52" s="175"/>
      <c r="AI52" s="175"/>
      <c r="AJ52" s="175"/>
      <c r="AK52" s="175"/>
    </row>
    <row r="53" spans="1:107" x14ac:dyDescent="0.25">
      <c r="A53" s="174"/>
      <c r="B53" s="175"/>
      <c r="C53" s="175"/>
      <c r="D53" s="175"/>
      <c r="E53" s="175"/>
      <c r="F53" s="175"/>
      <c r="G53" s="175"/>
      <c r="H53" s="175"/>
      <c r="I53" s="175"/>
      <c r="J53" s="175"/>
      <c r="K53" s="175"/>
      <c r="L53" s="175"/>
      <c r="M53" s="175"/>
      <c r="N53" s="175"/>
      <c r="O53" s="175"/>
      <c r="P53" s="175"/>
      <c r="Q53" s="175"/>
      <c r="R53" s="175"/>
      <c r="S53" s="175"/>
      <c r="T53" s="175"/>
      <c r="U53" s="175"/>
      <c r="V53" s="175"/>
      <c r="W53" s="175"/>
      <c r="X53" s="175"/>
      <c r="Y53" s="175"/>
      <c r="Z53" s="174"/>
      <c r="AA53" s="175"/>
      <c r="AB53" s="175"/>
      <c r="AC53" s="175"/>
      <c r="AD53" s="175"/>
      <c r="AE53" s="175"/>
      <c r="AF53" s="175"/>
      <c r="AG53" s="175"/>
      <c r="AH53" s="175"/>
      <c r="AI53" s="175"/>
      <c r="AJ53" s="175"/>
      <c r="AK53" s="175"/>
    </row>
    <row r="54" spans="1:107" x14ac:dyDescent="0.25">
      <c r="A54" s="174"/>
      <c r="B54" s="175"/>
      <c r="C54" s="175"/>
      <c r="D54" s="175"/>
      <c r="E54" s="175"/>
      <c r="F54" s="175"/>
      <c r="G54" s="175"/>
      <c r="H54" s="175"/>
      <c r="I54" s="175"/>
      <c r="J54" s="175"/>
      <c r="K54" s="175"/>
      <c r="L54" s="175"/>
      <c r="M54" s="175"/>
      <c r="N54" s="175"/>
      <c r="O54" s="175"/>
      <c r="P54" s="175"/>
      <c r="Q54" s="175"/>
      <c r="R54" s="175"/>
      <c r="S54" s="175"/>
      <c r="T54" s="175"/>
      <c r="U54" s="175"/>
      <c r="V54" s="175"/>
      <c r="W54" s="175"/>
      <c r="X54" s="175"/>
      <c r="Y54" s="175"/>
      <c r="Z54" s="174"/>
      <c r="AA54" s="175"/>
      <c r="AB54" s="175"/>
      <c r="AC54" s="175"/>
      <c r="AD54" s="175"/>
      <c r="AE54" s="175"/>
      <c r="AF54" s="175"/>
      <c r="AG54" s="175"/>
      <c r="AH54" s="175"/>
      <c r="AI54" s="175"/>
      <c r="AJ54" s="175"/>
      <c r="AK54" s="175"/>
    </row>
    <row r="55" spans="1:107" ht="15" x14ac:dyDescent="0.25">
      <c r="A55" s="175"/>
      <c r="B55" s="175"/>
      <c r="C55" s="175"/>
      <c r="D55" s="175"/>
      <c r="E55" s="175"/>
      <c r="F55" s="175"/>
      <c r="G55" s="175"/>
      <c r="H55" s="175"/>
      <c r="I55" s="175"/>
      <c r="J55" s="175"/>
      <c r="K55" s="175"/>
      <c r="L55" s="175"/>
      <c r="M55" s="175"/>
      <c r="N55" s="175"/>
      <c r="O55" s="175"/>
      <c r="P55" s="175"/>
      <c r="Q55" s="175"/>
      <c r="R55" s="175"/>
      <c r="S55" s="175"/>
      <c r="T55" s="175"/>
      <c r="U55" s="175"/>
      <c r="V55" s="175"/>
      <c r="W55" s="175"/>
      <c r="X55" s="175"/>
      <c r="Y55" s="175"/>
      <c r="Z55" s="175"/>
      <c r="AA55" s="175"/>
      <c r="AB55" s="175"/>
      <c r="AC55" s="175"/>
      <c r="AD55" s="175"/>
      <c r="AE55" s="175"/>
      <c r="AF55" s="175"/>
      <c r="AG55" s="175"/>
      <c r="AH55" s="175"/>
      <c r="AI55" s="175"/>
      <c r="AJ55" s="175"/>
      <c r="AK55" s="175"/>
      <c r="DA55" s="100"/>
      <c r="DB55" s="100"/>
      <c r="DC55" s="100"/>
    </row>
    <row r="56" spans="1:107" ht="15" x14ac:dyDescent="0.25">
      <c r="A56" s="175"/>
      <c r="B56" s="175"/>
      <c r="C56" s="175"/>
      <c r="D56" s="175"/>
      <c r="E56" s="175"/>
      <c r="F56" s="175"/>
      <c r="G56" s="175"/>
      <c r="H56" s="175"/>
      <c r="I56" s="175"/>
      <c r="J56" s="175"/>
      <c r="K56" s="175"/>
      <c r="L56" s="175"/>
      <c r="M56" s="175"/>
      <c r="N56" s="175"/>
      <c r="O56" s="175"/>
      <c r="P56" s="175"/>
      <c r="Q56" s="175"/>
      <c r="R56" s="175"/>
      <c r="S56" s="175"/>
      <c r="T56" s="175"/>
      <c r="U56" s="175"/>
      <c r="V56" s="175"/>
      <c r="W56" s="175"/>
      <c r="X56" s="175"/>
      <c r="Y56" s="175"/>
      <c r="Z56" s="175"/>
      <c r="AA56" s="175"/>
      <c r="AB56" s="175"/>
      <c r="AC56" s="175"/>
      <c r="AD56" s="175"/>
      <c r="AE56" s="175"/>
      <c r="AF56" s="175"/>
      <c r="AG56" s="175"/>
      <c r="AH56" s="175"/>
      <c r="AI56" s="175"/>
      <c r="AJ56" s="175"/>
      <c r="AK56" s="175"/>
      <c r="DA56" s="100"/>
      <c r="DB56" s="100"/>
      <c r="DC56" s="100"/>
    </row>
    <row r="57" spans="1:107" ht="15" x14ac:dyDescent="0.25">
      <c r="A57" s="175"/>
      <c r="B57" s="175"/>
      <c r="C57" s="175"/>
      <c r="D57" s="175"/>
      <c r="E57" s="175"/>
      <c r="F57" s="175"/>
      <c r="G57" s="175"/>
      <c r="H57" s="175"/>
      <c r="I57" s="175"/>
      <c r="J57" s="175"/>
      <c r="K57" s="175"/>
      <c r="L57" s="175"/>
      <c r="M57" s="175"/>
      <c r="N57" s="175"/>
      <c r="O57" s="175"/>
      <c r="P57" s="175"/>
      <c r="Q57" s="175"/>
      <c r="R57" s="175"/>
      <c r="S57" s="175"/>
      <c r="T57" s="175"/>
      <c r="U57" s="175"/>
      <c r="V57" s="175"/>
      <c r="W57" s="175"/>
      <c r="X57" s="175"/>
      <c r="Y57" s="175"/>
      <c r="Z57" s="175"/>
      <c r="AA57" s="175"/>
      <c r="AB57" s="175"/>
      <c r="AC57" s="175"/>
      <c r="AD57" s="175"/>
      <c r="AE57" s="175"/>
      <c r="AF57" s="175"/>
      <c r="AG57" s="175"/>
      <c r="AH57" s="175"/>
      <c r="AI57" s="175"/>
      <c r="AJ57" s="175"/>
      <c r="AK57" s="175"/>
      <c r="DA57" s="100"/>
      <c r="DB57" s="100"/>
      <c r="DC57" s="100"/>
    </row>
    <row r="58" spans="1:107" ht="15" x14ac:dyDescent="0.25">
      <c r="A58" s="175"/>
      <c r="B58" s="175"/>
      <c r="C58" s="175"/>
      <c r="D58" s="175"/>
      <c r="E58" s="175"/>
      <c r="F58" s="175"/>
      <c r="G58" s="175"/>
      <c r="H58" s="175"/>
      <c r="I58" s="175"/>
      <c r="J58" s="175"/>
      <c r="K58" s="175"/>
      <c r="L58" s="175"/>
      <c r="M58" s="175"/>
      <c r="N58" s="175"/>
      <c r="O58" s="175"/>
      <c r="P58" s="175"/>
      <c r="Q58" s="175"/>
      <c r="R58" s="175"/>
      <c r="S58" s="175"/>
      <c r="T58" s="175"/>
      <c r="U58" s="175"/>
      <c r="V58" s="175"/>
      <c r="W58" s="175"/>
      <c r="X58" s="175"/>
      <c r="Y58" s="175"/>
      <c r="Z58" s="175"/>
      <c r="AA58" s="175"/>
      <c r="AB58" s="175"/>
      <c r="AC58" s="175"/>
      <c r="AD58" s="175"/>
      <c r="AE58" s="175"/>
      <c r="AF58" s="175"/>
      <c r="AG58" s="175"/>
      <c r="AH58" s="175"/>
      <c r="AI58" s="175"/>
      <c r="AJ58" s="175"/>
      <c r="AK58" s="175"/>
      <c r="DA58" s="100"/>
      <c r="DB58" s="100"/>
      <c r="DC58" s="100"/>
    </row>
    <row r="59" spans="1:107" ht="15" x14ac:dyDescent="0.25">
      <c r="A59" s="175"/>
      <c r="B59" s="175"/>
      <c r="C59" s="175"/>
      <c r="D59" s="175"/>
      <c r="E59" s="175"/>
      <c r="F59" s="175"/>
      <c r="G59" s="175"/>
      <c r="H59" s="175"/>
      <c r="I59" s="175"/>
      <c r="J59" s="175"/>
      <c r="K59" s="175"/>
      <c r="L59" s="175"/>
      <c r="M59" s="175"/>
      <c r="N59" s="175"/>
      <c r="O59" s="175"/>
      <c r="P59" s="175"/>
      <c r="Q59" s="175"/>
      <c r="R59" s="175"/>
      <c r="S59" s="175"/>
      <c r="T59" s="175"/>
      <c r="U59" s="175"/>
      <c r="V59" s="175"/>
      <c r="W59" s="175"/>
      <c r="X59" s="175"/>
      <c r="Y59" s="175"/>
      <c r="Z59" s="175"/>
      <c r="AA59" s="175"/>
      <c r="AB59" s="175"/>
      <c r="AC59" s="175"/>
      <c r="AD59" s="175"/>
      <c r="AE59" s="175"/>
      <c r="AF59" s="175"/>
      <c r="AG59" s="175"/>
      <c r="AH59" s="175"/>
      <c r="AI59" s="175"/>
      <c r="AJ59" s="175"/>
      <c r="AK59" s="175"/>
      <c r="DA59" s="100"/>
      <c r="DB59" s="100"/>
      <c r="DC59" s="100"/>
    </row>
    <row r="60" spans="1:107" ht="15" x14ac:dyDescent="0.25">
      <c r="A60" s="175"/>
      <c r="B60" s="175"/>
      <c r="C60" s="175"/>
      <c r="D60" s="175"/>
      <c r="E60" s="175"/>
      <c r="F60" s="175"/>
      <c r="G60" s="175"/>
      <c r="H60" s="175"/>
      <c r="I60" s="175"/>
      <c r="J60" s="175"/>
      <c r="K60" s="175"/>
      <c r="L60" s="175"/>
      <c r="M60" s="175"/>
      <c r="N60" s="175"/>
      <c r="O60" s="175"/>
      <c r="P60" s="175"/>
      <c r="Q60" s="175"/>
      <c r="R60" s="175"/>
      <c r="S60" s="175"/>
      <c r="T60" s="175"/>
      <c r="U60" s="175"/>
      <c r="V60" s="175"/>
      <c r="W60" s="175"/>
      <c r="X60" s="175"/>
      <c r="Y60" s="175"/>
      <c r="Z60" s="175"/>
      <c r="AA60" s="175"/>
      <c r="AB60" s="175"/>
      <c r="AC60" s="175"/>
      <c r="AD60" s="175"/>
      <c r="AE60" s="175"/>
      <c r="AF60" s="175"/>
      <c r="AG60" s="175"/>
      <c r="AH60" s="175"/>
      <c r="AI60" s="175"/>
      <c r="AJ60" s="175"/>
      <c r="AK60" s="175"/>
      <c r="DA60" s="100"/>
      <c r="DB60" s="100"/>
      <c r="DC60" s="100"/>
    </row>
    <row r="61" spans="1:107" ht="15" x14ac:dyDescent="0.25">
      <c r="A61" s="100"/>
      <c r="Z61" s="100"/>
      <c r="DA61" s="100"/>
      <c r="DB61" s="100"/>
      <c r="DC61" s="100"/>
    </row>
    <row r="62" spans="1:107" ht="15" x14ac:dyDescent="0.25">
      <c r="A62" s="100"/>
      <c r="Z62" s="100"/>
      <c r="DA62" s="100"/>
      <c r="DB62" s="100"/>
      <c r="DC62" s="100"/>
    </row>
    <row r="63" spans="1:107" ht="15" x14ac:dyDescent="0.25">
      <c r="A63" s="100"/>
      <c r="Z63" s="100"/>
      <c r="DA63" s="100"/>
      <c r="DB63" s="100"/>
      <c r="DC63" s="100"/>
    </row>
    <row r="64" spans="1:107" ht="15" x14ac:dyDescent="0.25">
      <c r="A64" s="100"/>
      <c r="Z64" s="100"/>
      <c r="DA64" s="100"/>
      <c r="DB64" s="100"/>
      <c r="DC64" s="100"/>
    </row>
    <row r="65" s="100" customFormat="1" ht="15" x14ac:dyDescent="0.25"/>
    <row r="66" s="100" customFormat="1" ht="15" x14ac:dyDescent="0.25"/>
    <row r="67" s="100" customFormat="1" ht="15" x14ac:dyDescent="0.25"/>
    <row r="68" s="100" customFormat="1" ht="15" x14ac:dyDescent="0.25"/>
    <row r="69" s="100" customFormat="1" ht="15" x14ac:dyDescent="0.25"/>
    <row r="70" s="100" customFormat="1" ht="15" x14ac:dyDescent="0.25"/>
    <row r="71" s="100" customFormat="1" ht="15" x14ac:dyDescent="0.25"/>
    <row r="72" s="100" customFormat="1" ht="15" x14ac:dyDescent="0.25"/>
    <row r="73" s="100" customFormat="1" ht="15" x14ac:dyDescent="0.25"/>
    <row r="74" s="100" customFormat="1" ht="15" x14ac:dyDescent="0.25"/>
    <row r="75" s="100" customFormat="1" ht="15" x14ac:dyDescent="0.25"/>
    <row r="76" s="100" customFormat="1" ht="15" x14ac:dyDescent="0.25"/>
    <row r="77" s="100" customFormat="1" ht="15" x14ac:dyDescent="0.25"/>
    <row r="78" s="100" customFormat="1" ht="15" x14ac:dyDescent="0.25"/>
    <row r="79" s="100" customFormat="1" ht="15" x14ac:dyDescent="0.25"/>
    <row r="80" s="100" customFormat="1" ht="15" x14ac:dyDescent="0.25"/>
    <row r="81" s="100" customFormat="1" ht="15" x14ac:dyDescent="0.25"/>
    <row r="82" s="100" customFormat="1" ht="15" x14ac:dyDescent="0.25"/>
    <row r="83" s="100" customFormat="1" ht="15" x14ac:dyDescent="0.25"/>
    <row r="84" s="100" customFormat="1" ht="15" x14ac:dyDescent="0.25"/>
    <row r="85" s="100" customFormat="1" ht="15" x14ac:dyDescent="0.25"/>
    <row r="86" s="100" customFormat="1" ht="15" x14ac:dyDescent="0.25"/>
    <row r="87" s="100" customFormat="1" ht="15" x14ac:dyDescent="0.25"/>
    <row r="88" s="100" customFormat="1" ht="15" x14ac:dyDescent="0.25"/>
    <row r="89" s="100" customFormat="1" ht="15" x14ac:dyDescent="0.25"/>
    <row r="90" s="100" customFormat="1" ht="15" x14ac:dyDescent="0.25"/>
    <row r="91" s="100" customFormat="1" ht="15" x14ac:dyDescent="0.25"/>
    <row r="92" s="100" customFormat="1" ht="15" x14ac:dyDescent="0.25"/>
    <row r="93" s="100" customFormat="1" ht="15" x14ac:dyDescent="0.25"/>
    <row r="94" s="100" customFormat="1" ht="15" x14ac:dyDescent="0.25"/>
    <row r="95" s="100" customFormat="1" ht="15" x14ac:dyDescent="0.25"/>
    <row r="96" s="100" customFormat="1" ht="15" x14ac:dyDescent="0.25"/>
    <row r="97" s="100" customFormat="1" ht="15" x14ac:dyDescent="0.25"/>
    <row r="98" s="100" customFormat="1" ht="15" x14ac:dyDescent="0.25"/>
    <row r="99" s="100" customFormat="1" ht="15" x14ac:dyDescent="0.25"/>
    <row r="100" s="100" customFormat="1" ht="15" x14ac:dyDescent="0.25"/>
    <row r="101" s="100" customFormat="1" ht="15" x14ac:dyDescent="0.25"/>
    <row r="102" s="100" customFormat="1" ht="15" x14ac:dyDescent="0.25"/>
    <row r="103" s="100" customFormat="1" ht="15" x14ac:dyDescent="0.25"/>
    <row r="104" s="100" customFormat="1" ht="15" x14ac:dyDescent="0.25"/>
    <row r="105" s="100" customFormat="1" ht="15" x14ac:dyDescent="0.25"/>
    <row r="106" s="100" customFormat="1" ht="15" x14ac:dyDescent="0.25"/>
    <row r="107" s="100" customFormat="1" ht="15" x14ac:dyDescent="0.25"/>
    <row r="108" s="100" customFormat="1" ht="15" x14ac:dyDescent="0.25"/>
    <row r="109" s="100" customFormat="1" ht="15" x14ac:dyDescent="0.25"/>
    <row r="110" s="100" customFormat="1" ht="15" x14ac:dyDescent="0.25"/>
    <row r="111" s="100" customFormat="1" ht="15" x14ac:dyDescent="0.25"/>
    <row r="112" s="100" customFormat="1" ht="15" x14ac:dyDescent="0.25"/>
    <row r="113" s="100" customFormat="1" ht="15" x14ac:dyDescent="0.25"/>
    <row r="114" s="100" customFormat="1" ht="15" x14ac:dyDescent="0.25"/>
    <row r="115" s="100" customFormat="1" ht="15" x14ac:dyDescent="0.25"/>
    <row r="116" s="100" customFormat="1" ht="15" x14ac:dyDescent="0.25"/>
    <row r="117" s="100" customFormat="1" ht="15" x14ac:dyDescent="0.25"/>
    <row r="118" s="100" customFormat="1" ht="15" x14ac:dyDescent="0.25"/>
    <row r="119" s="100" customFormat="1" ht="15" x14ac:dyDescent="0.25"/>
    <row r="120" s="100" customFormat="1" ht="15" x14ac:dyDescent="0.25"/>
    <row r="121" s="100" customFormat="1" ht="15" x14ac:dyDescent="0.25"/>
    <row r="122" s="100" customFormat="1" ht="15" x14ac:dyDescent="0.25"/>
    <row r="123" s="100" customFormat="1" ht="15" x14ac:dyDescent="0.25"/>
    <row r="124" s="100" customFormat="1" ht="15" x14ac:dyDescent="0.25"/>
    <row r="125" s="100" customFormat="1" ht="15" x14ac:dyDescent="0.25"/>
    <row r="126" s="100" customFormat="1" ht="15" x14ac:dyDescent="0.25"/>
    <row r="127" s="100" customFormat="1" ht="15" x14ac:dyDescent="0.25"/>
    <row r="128" s="100" customFormat="1" ht="15" x14ac:dyDescent="0.25"/>
    <row r="129" s="100" customFormat="1" ht="15" x14ac:dyDescent="0.25"/>
    <row r="130" s="100" customFormat="1" ht="15" x14ac:dyDescent="0.25"/>
    <row r="131" s="100" customFormat="1" ht="15" x14ac:dyDescent="0.25"/>
    <row r="132" s="100" customFormat="1" ht="15" x14ac:dyDescent="0.25"/>
    <row r="133" s="100" customFormat="1" ht="15" x14ac:dyDescent="0.25"/>
    <row r="134" s="100" customFormat="1" ht="15" x14ac:dyDescent="0.25"/>
    <row r="135" s="100" customFormat="1" ht="15" x14ac:dyDescent="0.25"/>
    <row r="136" s="100" customFormat="1" ht="15" x14ac:dyDescent="0.25"/>
    <row r="137" s="100" customFormat="1" ht="15" x14ac:dyDescent="0.25"/>
    <row r="138" s="100" customFormat="1" ht="15" x14ac:dyDescent="0.25"/>
    <row r="139" s="100" customFormat="1" ht="15" x14ac:dyDescent="0.25"/>
    <row r="140" s="100" customFormat="1" ht="15" x14ac:dyDescent="0.25"/>
    <row r="141" s="100" customFormat="1" ht="15" x14ac:dyDescent="0.25"/>
    <row r="142" s="100" customFormat="1" ht="15" x14ac:dyDescent="0.25"/>
    <row r="143" s="100" customFormat="1" ht="15" x14ac:dyDescent="0.25"/>
    <row r="144" s="100" customFormat="1" ht="15" x14ac:dyDescent="0.25"/>
    <row r="145" s="100" customFormat="1" ht="15" x14ac:dyDescent="0.25"/>
    <row r="146" s="100" customFormat="1" ht="15" x14ac:dyDescent="0.25"/>
    <row r="147" s="100" customFormat="1" ht="15" x14ac:dyDescent="0.25"/>
    <row r="148" s="100" customFormat="1" ht="15" x14ac:dyDescent="0.25"/>
    <row r="149" s="100" customFormat="1" ht="15" x14ac:dyDescent="0.25"/>
    <row r="150" s="100" customFormat="1" ht="15" x14ac:dyDescent="0.25"/>
    <row r="151" s="100" customFormat="1" ht="15" x14ac:dyDescent="0.25"/>
    <row r="152" s="100" customFormat="1" ht="15" x14ac:dyDescent="0.25"/>
    <row r="153" s="100" customFormat="1" ht="15" x14ac:dyDescent="0.25"/>
    <row r="154" s="100" customFormat="1" ht="15" x14ac:dyDescent="0.25"/>
    <row r="155" s="100" customFormat="1" ht="15" x14ac:dyDescent="0.25"/>
    <row r="156" s="100" customFormat="1" ht="15" x14ac:dyDescent="0.25"/>
    <row r="157" s="100" customFormat="1" ht="15" x14ac:dyDescent="0.25"/>
    <row r="158" s="100" customFormat="1" ht="15" x14ac:dyDescent="0.25"/>
    <row r="159" s="100" customFormat="1" ht="15" x14ac:dyDescent="0.25"/>
    <row r="160" s="100" customFormat="1" ht="15" x14ac:dyDescent="0.25"/>
    <row r="161" s="100" customFormat="1" ht="15" x14ac:dyDescent="0.25"/>
    <row r="162" s="100" customFormat="1" ht="15" x14ac:dyDescent="0.25"/>
    <row r="163" s="100" customFormat="1" ht="15" x14ac:dyDescent="0.25"/>
    <row r="164" s="100" customFormat="1" ht="15" x14ac:dyDescent="0.25"/>
    <row r="165" s="100" customFormat="1" ht="15" x14ac:dyDescent="0.25"/>
    <row r="166" s="100" customFormat="1" ht="15" x14ac:dyDescent="0.25"/>
    <row r="167" s="100" customFormat="1" ht="15" x14ac:dyDescent="0.25"/>
    <row r="168" s="100" customFormat="1" ht="15" x14ac:dyDescent="0.25"/>
    <row r="169" s="100" customFormat="1" ht="15" x14ac:dyDescent="0.25"/>
    <row r="170" s="100" customFormat="1" ht="15" x14ac:dyDescent="0.25"/>
    <row r="171" s="100" customFormat="1" ht="15" x14ac:dyDescent="0.25"/>
    <row r="172" s="100" customFormat="1" ht="15" x14ac:dyDescent="0.25"/>
    <row r="173" s="100" customFormat="1" ht="15" x14ac:dyDescent="0.25"/>
    <row r="174" s="100" customFormat="1" ht="15" x14ac:dyDescent="0.25"/>
    <row r="175" s="100" customFormat="1" ht="15" x14ac:dyDescent="0.25"/>
    <row r="176" s="100" customFormat="1" ht="15" x14ac:dyDescent="0.25"/>
    <row r="177" s="100" customFormat="1" ht="15" x14ac:dyDescent="0.25"/>
    <row r="178" s="100" customFormat="1" ht="15" x14ac:dyDescent="0.25"/>
    <row r="179" s="100" customFormat="1" ht="15" x14ac:dyDescent="0.25"/>
    <row r="180" s="100" customFormat="1" ht="15" x14ac:dyDescent="0.25"/>
    <row r="181" s="100" customFormat="1" ht="15" x14ac:dyDescent="0.25"/>
    <row r="182" s="100" customFormat="1" ht="15" x14ac:dyDescent="0.25"/>
    <row r="183" s="100" customFormat="1" ht="15" x14ac:dyDescent="0.25"/>
    <row r="184" s="100" customFormat="1" ht="15" x14ac:dyDescent="0.25"/>
    <row r="185" s="100" customFormat="1" ht="15" x14ac:dyDescent="0.25"/>
    <row r="186" s="100" customFormat="1" ht="15" x14ac:dyDescent="0.25"/>
    <row r="187" s="100" customFormat="1" ht="15" x14ac:dyDescent="0.25"/>
    <row r="188" s="100" customFormat="1" ht="15" x14ac:dyDescent="0.25"/>
    <row r="189" s="100" customFormat="1" ht="15" x14ac:dyDescent="0.25"/>
    <row r="190" s="100" customFormat="1" ht="15" x14ac:dyDescent="0.25"/>
    <row r="191" s="100" customFormat="1" ht="15" x14ac:dyDescent="0.25"/>
    <row r="192" s="100" customFormat="1" ht="15" x14ac:dyDescent="0.25"/>
    <row r="193" s="100" customFormat="1" ht="15" x14ac:dyDescent="0.25"/>
    <row r="194" s="100" customFormat="1" ht="15" x14ac:dyDescent="0.25"/>
    <row r="195" s="100" customFormat="1" ht="15" x14ac:dyDescent="0.25"/>
    <row r="196" s="100" customFormat="1" ht="15" x14ac:dyDescent="0.25"/>
    <row r="197" s="100" customFormat="1" ht="15" x14ac:dyDescent="0.25"/>
    <row r="198" s="100" customFormat="1" ht="15" x14ac:dyDescent="0.25"/>
    <row r="199" s="100" customFormat="1" ht="15" x14ac:dyDescent="0.25"/>
    <row r="200" s="100" customFormat="1" ht="15" x14ac:dyDescent="0.25"/>
    <row r="201" s="100" customFormat="1" ht="15" x14ac:dyDescent="0.25"/>
    <row r="202" s="100" customFormat="1" ht="15" x14ac:dyDescent="0.25"/>
    <row r="203" s="100" customFormat="1" ht="15" x14ac:dyDescent="0.25"/>
    <row r="204" s="100" customFormat="1" ht="15" x14ac:dyDescent="0.25"/>
    <row r="205" s="100" customFormat="1" ht="15" x14ac:dyDescent="0.25"/>
    <row r="206" s="100" customFormat="1" ht="15" x14ac:dyDescent="0.25"/>
    <row r="207" s="100" customFormat="1" ht="15" x14ac:dyDescent="0.25"/>
    <row r="208" s="100" customFormat="1" ht="15" x14ac:dyDescent="0.25"/>
    <row r="209" s="100" customFormat="1" ht="15" x14ac:dyDescent="0.25"/>
    <row r="210" s="100" customFormat="1" ht="15" x14ac:dyDescent="0.25"/>
    <row r="211" s="100" customFormat="1" ht="15" x14ac:dyDescent="0.25"/>
    <row r="212" s="100" customFormat="1" ht="15" x14ac:dyDescent="0.25"/>
    <row r="213" s="100" customFormat="1" ht="15" x14ac:dyDescent="0.25"/>
    <row r="214" s="100" customFormat="1" ht="15" x14ac:dyDescent="0.25"/>
    <row r="215" s="100" customFormat="1" ht="15" x14ac:dyDescent="0.25"/>
    <row r="216" s="100" customFormat="1" ht="15" x14ac:dyDescent="0.25"/>
    <row r="217" s="100" customFormat="1" ht="15" x14ac:dyDescent="0.25"/>
  </sheetData>
  <autoFilter ref="A11:DC45">
    <filterColumn colId="7">
      <customFilters>
        <customFilter operator="notEqual" val=" "/>
      </customFilters>
    </filterColumn>
  </autoFilter>
  <mergeCells count="18">
    <mergeCell ref="L10:L11"/>
    <mergeCell ref="M10:M11"/>
    <mergeCell ref="B7:Y7"/>
    <mergeCell ref="B8:Y8"/>
    <mergeCell ref="A9:A11"/>
    <mergeCell ref="B9:E9"/>
    <mergeCell ref="F9:K9"/>
    <mergeCell ref="L9:Y9"/>
    <mergeCell ref="B10:B11"/>
    <mergeCell ref="C10:C11"/>
    <mergeCell ref="D10:D11"/>
    <mergeCell ref="E10:E11"/>
    <mergeCell ref="N10:U10"/>
    <mergeCell ref="V10:Y10"/>
    <mergeCell ref="F10:H10"/>
    <mergeCell ref="I10:I11"/>
    <mergeCell ref="J10:J11"/>
    <mergeCell ref="K10:K11"/>
  </mergeCells>
  <conditionalFormatting sqref="I12:I45">
    <cfRule type="containsText" dxfId="5543" priority="600" operator="containsText" text="Alto">
      <formula>NOT(ISERROR(SEARCH("Alto",I12)))</formula>
    </cfRule>
    <cfRule type="containsText" dxfId="5542" priority="601" operator="containsText" text="Medio-Alto">
      <formula>NOT(ISERROR(SEARCH("Medio-Alto",I12)))</formula>
    </cfRule>
    <cfRule type="containsText" dxfId="5541" priority="602" operator="containsText" text="Medio">
      <formula>NOT(ISERROR(SEARCH("Medio",I12)))</formula>
    </cfRule>
    <cfRule type="containsText" dxfId="5540" priority="603" operator="containsText" text="Bajo">
      <formula>NOT(ISERROR(SEARCH("Bajo",I12)))</formula>
    </cfRule>
  </conditionalFormatting>
  <conditionalFormatting sqref="J12 J16 Y16 Y26:Y45 J26:J45 Y18 J18 J20 Y20">
    <cfRule type="containsText" dxfId="5539" priority="596" operator="containsText" text="Medio-Alto">
      <formula>NOT(ISERROR(SEARCH("Medio-Alto",J12)))</formula>
    </cfRule>
    <cfRule type="containsText" dxfId="5538" priority="597" operator="containsText" text="Medio">
      <formula>NOT(ISERROR(SEARCH("Medio",J12)))</formula>
    </cfRule>
    <cfRule type="containsText" dxfId="5537" priority="598" operator="containsText" text="Bajo">
      <formula>NOT(ISERROR(SEARCH("Bajo",J12)))</formula>
    </cfRule>
    <cfRule type="containsText" dxfId="5536" priority="599" operator="containsText" text="Alto">
      <formula>NOT(ISERROR(SEARCH("Alto",J12)))</formula>
    </cfRule>
  </conditionalFormatting>
  <conditionalFormatting sqref="J12 J16 Y16 Y26:Y45 Y18 J18 J20 Y20 J26:J1048576">
    <cfRule type="containsText" dxfId="5535" priority="592" operator="containsText" text="Bajo">
      <formula>NOT(ISERROR(SEARCH("Bajo",J12)))</formula>
    </cfRule>
    <cfRule type="containsText" dxfId="5534" priority="593" operator="containsText" text="Medio-Alto">
      <formula>NOT(ISERROR(SEARCH("Medio-Alto",J12)))</formula>
    </cfRule>
    <cfRule type="containsText" dxfId="5533" priority="594" operator="containsText" text="Medio">
      <formula>NOT(ISERROR(SEARCH("Medio",J12)))</formula>
    </cfRule>
    <cfRule type="containsText" dxfId="5532" priority="595" operator="containsText" text="Alto">
      <formula>NOT(ISERROR(SEARCH("Alto",J12)))</formula>
    </cfRule>
  </conditionalFormatting>
  <conditionalFormatting sqref="Y46:Y1048576">
    <cfRule type="containsText" dxfId="5531" priority="587" operator="containsText" text="Medio-Alto">
      <formula>NOT(ISERROR(SEARCH("Medio-Alto",Y46)))</formula>
    </cfRule>
    <cfRule type="containsText" dxfId="5530" priority="588" operator="containsText" text="Alto">
      <formula>NOT(ISERROR(SEARCH("Alto",Y46)))</formula>
    </cfRule>
    <cfRule type="containsText" dxfId="5529" priority="589" operator="containsText" text="Medio-Alto">
      <formula>NOT(ISERROR(SEARCH("Medio-Alto",Y46)))</formula>
    </cfRule>
    <cfRule type="containsText" dxfId="5528" priority="590" operator="containsText" text="Medio">
      <formula>NOT(ISERROR(SEARCH("Medio",Y46)))</formula>
    </cfRule>
    <cfRule type="containsText" dxfId="5527" priority="591" operator="containsText" text="Bajo">
      <formula>NOT(ISERROR(SEARCH("Bajo",Y46)))</formula>
    </cfRule>
  </conditionalFormatting>
  <conditionalFormatting sqref="J12 J16 Y16 Y26:Y45 J26:J45 Y18 J18 J20 Y20">
    <cfRule type="containsText" dxfId="5526" priority="582" operator="containsText" text="Baja">
      <formula>NOT(ISERROR(SEARCH("Baja",J12)))</formula>
    </cfRule>
    <cfRule type="containsText" dxfId="5525" priority="583" operator="containsText" text="Moderada">
      <formula>NOT(ISERROR(SEARCH("Moderada",J12)))</formula>
    </cfRule>
    <cfRule type="containsText" dxfId="5524" priority="584" operator="containsText" text="Alto">
      <formula>NOT(ISERROR(SEARCH("Alto",J12)))</formula>
    </cfRule>
    <cfRule type="containsText" dxfId="5523" priority="585" operator="containsText" text="Extrema">
      <formula>NOT(ISERROR(SEARCH("Extrema",J12)))</formula>
    </cfRule>
    <cfRule type="containsText" dxfId="5522" priority="586" operator="containsText" text="Catastrófico">
      <formula>NOT(ISERROR(SEARCH("Catastrófico",J12)))</formula>
    </cfRule>
  </conditionalFormatting>
  <conditionalFormatting sqref="Y12">
    <cfRule type="containsText" dxfId="5521" priority="578" operator="containsText" text="Medio-Alto">
      <formula>NOT(ISERROR(SEARCH("Medio-Alto",Y12)))</formula>
    </cfRule>
    <cfRule type="containsText" dxfId="5520" priority="579" operator="containsText" text="Medio">
      <formula>NOT(ISERROR(SEARCH("Medio",Y12)))</formula>
    </cfRule>
    <cfRule type="containsText" dxfId="5519" priority="580" operator="containsText" text="Bajo">
      <formula>NOT(ISERROR(SEARCH("Bajo",Y12)))</formula>
    </cfRule>
    <cfRule type="containsText" dxfId="5518" priority="581" operator="containsText" text="Alto">
      <formula>NOT(ISERROR(SEARCH("Alto",Y12)))</formula>
    </cfRule>
  </conditionalFormatting>
  <conditionalFormatting sqref="Y12">
    <cfRule type="containsText" dxfId="5517" priority="574" operator="containsText" text="Bajo">
      <formula>NOT(ISERROR(SEARCH("Bajo",Y12)))</formula>
    </cfRule>
    <cfRule type="containsText" dxfId="5516" priority="575" operator="containsText" text="Medio-Alto">
      <formula>NOT(ISERROR(SEARCH("Medio-Alto",Y12)))</formula>
    </cfRule>
    <cfRule type="containsText" dxfId="5515" priority="576" operator="containsText" text="Medio">
      <formula>NOT(ISERROR(SEARCH("Medio",Y12)))</formula>
    </cfRule>
    <cfRule type="containsText" dxfId="5514" priority="577" operator="containsText" text="Alto">
      <formula>NOT(ISERROR(SEARCH("Alto",Y12)))</formula>
    </cfRule>
  </conditionalFormatting>
  <conditionalFormatting sqref="Y12">
    <cfRule type="containsText" dxfId="5513" priority="569" operator="containsText" text="Baja">
      <formula>NOT(ISERROR(SEARCH("Baja",Y12)))</formula>
    </cfRule>
    <cfRule type="containsText" dxfId="5512" priority="570" operator="containsText" text="Moderada">
      <formula>NOT(ISERROR(SEARCH("Moderada",Y12)))</formula>
    </cfRule>
    <cfRule type="containsText" dxfId="5511" priority="571" operator="containsText" text="Alto">
      <formula>NOT(ISERROR(SEARCH("Alto",Y12)))</formula>
    </cfRule>
    <cfRule type="containsText" dxfId="5510" priority="572" operator="containsText" text="Extrema">
      <formula>NOT(ISERROR(SEARCH("Extrema",Y12)))</formula>
    </cfRule>
    <cfRule type="containsText" dxfId="5509" priority="573" operator="containsText" text="Catastrófico">
      <formula>NOT(ISERROR(SEARCH("Catastrófico",Y12)))</formula>
    </cfRule>
  </conditionalFormatting>
  <conditionalFormatting sqref="I22">
    <cfRule type="containsText" dxfId="5508" priority="565" operator="containsText" text="Alto">
      <formula>NOT(ISERROR(SEARCH("Alto",I22)))</formula>
    </cfRule>
    <cfRule type="containsText" dxfId="5507" priority="566" operator="containsText" text="Medio-Alto">
      <formula>NOT(ISERROR(SEARCH("Medio-Alto",I22)))</formula>
    </cfRule>
    <cfRule type="containsText" dxfId="5506" priority="567" operator="containsText" text="Medio">
      <formula>NOT(ISERROR(SEARCH("Medio",I22)))</formula>
    </cfRule>
    <cfRule type="containsText" dxfId="5505" priority="568" operator="containsText" text="Bajo">
      <formula>NOT(ISERROR(SEARCH("Bajo",I22)))</formula>
    </cfRule>
  </conditionalFormatting>
  <conditionalFormatting sqref="J22 Y22">
    <cfRule type="containsText" dxfId="5504" priority="561" operator="containsText" text="Medio-Alto">
      <formula>NOT(ISERROR(SEARCH("Medio-Alto",J22)))</formula>
    </cfRule>
    <cfRule type="containsText" dxfId="5503" priority="562" operator="containsText" text="Medio">
      <formula>NOT(ISERROR(SEARCH("Medio",J22)))</formula>
    </cfRule>
    <cfRule type="containsText" dxfId="5502" priority="563" operator="containsText" text="Bajo">
      <formula>NOT(ISERROR(SEARCH("Bajo",J22)))</formula>
    </cfRule>
    <cfRule type="containsText" dxfId="5501" priority="564" operator="containsText" text="Alto">
      <formula>NOT(ISERROR(SEARCH("Alto",J22)))</formula>
    </cfRule>
  </conditionalFormatting>
  <conditionalFormatting sqref="J22 Y22">
    <cfRule type="containsText" dxfId="5500" priority="557" operator="containsText" text="Bajo">
      <formula>NOT(ISERROR(SEARCH("Bajo",J22)))</formula>
    </cfRule>
    <cfRule type="containsText" dxfId="5499" priority="558" operator="containsText" text="Medio-Alto">
      <formula>NOT(ISERROR(SEARCH("Medio-Alto",J22)))</formula>
    </cfRule>
    <cfRule type="containsText" dxfId="5498" priority="559" operator="containsText" text="Medio">
      <formula>NOT(ISERROR(SEARCH("Medio",J22)))</formula>
    </cfRule>
    <cfRule type="containsText" dxfId="5497" priority="560" operator="containsText" text="Alto">
      <formula>NOT(ISERROR(SEARCH("Alto",J22)))</formula>
    </cfRule>
  </conditionalFormatting>
  <conditionalFormatting sqref="J22 Y22">
    <cfRule type="containsText" dxfId="5496" priority="552" operator="containsText" text="Baja">
      <formula>NOT(ISERROR(SEARCH("Baja",J22)))</formula>
    </cfRule>
    <cfRule type="containsText" dxfId="5495" priority="553" operator="containsText" text="Moderada">
      <formula>NOT(ISERROR(SEARCH("Moderada",J22)))</formula>
    </cfRule>
    <cfRule type="containsText" dxfId="5494" priority="554" operator="containsText" text="Alto">
      <formula>NOT(ISERROR(SEARCH("Alto",J22)))</formula>
    </cfRule>
    <cfRule type="containsText" dxfId="5493" priority="555" operator="containsText" text="Extrema">
      <formula>NOT(ISERROR(SEARCH("Extrema",J22)))</formula>
    </cfRule>
    <cfRule type="containsText" dxfId="5492" priority="556" operator="containsText" text="Catastrófico">
      <formula>NOT(ISERROR(SEARCH("Catastrófico",J22)))</formula>
    </cfRule>
  </conditionalFormatting>
  <conditionalFormatting sqref="I23">
    <cfRule type="containsText" dxfId="5491" priority="548" operator="containsText" text="Alto">
      <formula>NOT(ISERROR(SEARCH("Alto",I23)))</formula>
    </cfRule>
    <cfRule type="containsText" dxfId="5490" priority="549" operator="containsText" text="Medio-Alto">
      <formula>NOT(ISERROR(SEARCH("Medio-Alto",I23)))</formula>
    </cfRule>
    <cfRule type="containsText" dxfId="5489" priority="550" operator="containsText" text="Medio">
      <formula>NOT(ISERROR(SEARCH("Medio",I23)))</formula>
    </cfRule>
    <cfRule type="containsText" dxfId="5488" priority="551" operator="containsText" text="Bajo">
      <formula>NOT(ISERROR(SEARCH("Bajo",I23)))</formula>
    </cfRule>
  </conditionalFormatting>
  <conditionalFormatting sqref="J23 Y23">
    <cfRule type="containsText" dxfId="5487" priority="544" operator="containsText" text="Medio-Alto">
      <formula>NOT(ISERROR(SEARCH("Medio-Alto",J23)))</formula>
    </cfRule>
    <cfRule type="containsText" dxfId="5486" priority="545" operator="containsText" text="Medio">
      <formula>NOT(ISERROR(SEARCH("Medio",J23)))</formula>
    </cfRule>
    <cfRule type="containsText" dxfId="5485" priority="546" operator="containsText" text="Bajo">
      <formula>NOT(ISERROR(SEARCH("Bajo",J23)))</formula>
    </cfRule>
    <cfRule type="containsText" dxfId="5484" priority="547" operator="containsText" text="Alto">
      <formula>NOT(ISERROR(SEARCH("Alto",J23)))</formula>
    </cfRule>
  </conditionalFormatting>
  <conditionalFormatting sqref="J23 Y23">
    <cfRule type="containsText" dxfId="5483" priority="540" operator="containsText" text="Bajo">
      <formula>NOT(ISERROR(SEARCH("Bajo",J23)))</formula>
    </cfRule>
    <cfRule type="containsText" dxfId="5482" priority="541" operator="containsText" text="Medio-Alto">
      <formula>NOT(ISERROR(SEARCH("Medio-Alto",J23)))</formula>
    </cfRule>
    <cfRule type="containsText" dxfId="5481" priority="542" operator="containsText" text="Medio">
      <formula>NOT(ISERROR(SEARCH("Medio",J23)))</formula>
    </cfRule>
    <cfRule type="containsText" dxfId="5480" priority="543" operator="containsText" text="Alto">
      <formula>NOT(ISERROR(SEARCH("Alto",J23)))</formula>
    </cfRule>
  </conditionalFormatting>
  <conditionalFormatting sqref="J23 Y23">
    <cfRule type="containsText" dxfId="5479" priority="535" operator="containsText" text="Baja">
      <formula>NOT(ISERROR(SEARCH("Baja",J23)))</formula>
    </cfRule>
    <cfRule type="containsText" dxfId="5478" priority="536" operator="containsText" text="Moderada">
      <formula>NOT(ISERROR(SEARCH("Moderada",J23)))</formula>
    </cfRule>
    <cfRule type="containsText" dxfId="5477" priority="537" operator="containsText" text="Alto">
      <formula>NOT(ISERROR(SEARCH("Alto",J23)))</formula>
    </cfRule>
    <cfRule type="containsText" dxfId="5476" priority="538" operator="containsText" text="Extrema">
      <formula>NOT(ISERROR(SEARCH("Extrema",J23)))</formula>
    </cfRule>
    <cfRule type="containsText" dxfId="5475" priority="539" operator="containsText" text="Catastrófico">
      <formula>NOT(ISERROR(SEARCH("Catastrófico",J23)))</formula>
    </cfRule>
  </conditionalFormatting>
  <conditionalFormatting sqref="I14">
    <cfRule type="containsText" dxfId="5474" priority="531" operator="containsText" text="Alto">
      <formula>NOT(ISERROR(SEARCH("Alto",I14)))</formula>
    </cfRule>
    <cfRule type="containsText" dxfId="5473" priority="532" operator="containsText" text="Medio-Alto">
      <formula>NOT(ISERROR(SEARCH("Medio-Alto",I14)))</formula>
    </cfRule>
    <cfRule type="containsText" dxfId="5472" priority="533" operator="containsText" text="Medio">
      <formula>NOT(ISERROR(SEARCH("Medio",I14)))</formula>
    </cfRule>
    <cfRule type="containsText" dxfId="5471" priority="534" operator="containsText" text="Bajo">
      <formula>NOT(ISERROR(SEARCH("Bajo",I14)))</formula>
    </cfRule>
  </conditionalFormatting>
  <conditionalFormatting sqref="J14 Y14">
    <cfRule type="containsText" dxfId="5470" priority="527" operator="containsText" text="Medio-Alto">
      <formula>NOT(ISERROR(SEARCH("Medio-Alto",J14)))</formula>
    </cfRule>
    <cfRule type="containsText" dxfId="5469" priority="528" operator="containsText" text="Medio">
      <formula>NOT(ISERROR(SEARCH("Medio",J14)))</formula>
    </cfRule>
    <cfRule type="containsText" dxfId="5468" priority="529" operator="containsText" text="Bajo">
      <formula>NOT(ISERROR(SEARCH("Bajo",J14)))</formula>
    </cfRule>
    <cfRule type="containsText" dxfId="5467" priority="530" operator="containsText" text="Alto">
      <formula>NOT(ISERROR(SEARCH("Alto",J14)))</formula>
    </cfRule>
  </conditionalFormatting>
  <conditionalFormatting sqref="J14 Y14">
    <cfRule type="containsText" dxfId="5466" priority="523" operator="containsText" text="Bajo">
      <formula>NOT(ISERROR(SEARCH("Bajo",J14)))</formula>
    </cfRule>
    <cfRule type="containsText" dxfId="5465" priority="524" operator="containsText" text="Medio-Alto">
      <formula>NOT(ISERROR(SEARCH("Medio-Alto",J14)))</formula>
    </cfRule>
    <cfRule type="containsText" dxfId="5464" priority="525" operator="containsText" text="Medio">
      <formula>NOT(ISERROR(SEARCH("Medio",J14)))</formula>
    </cfRule>
    <cfRule type="containsText" dxfId="5463" priority="526" operator="containsText" text="Alto">
      <formula>NOT(ISERROR(SEARCH("Alto",J14)))</formula>
    </cfRule>
  </conditionalFormatting>
  <conditionalFormatting sqref="J14 Y14">
    <cfRule type="containsText" dxfId="5462" priority="518" operator="containsText" text="Baja">
      <formula>NOT(ISERROR(SEARCH("Baja",J14)))</formula>
    </cfRule>
    <cfRule type="containsText" dxfId="5461" priority="519" operator="containsText" text="Moderada">
      <formula>NOT(ISERROR(SEARCH("Moderada",J14)))</formula>
    </cfRule>
    <cfRule type="containsText" dxfId="5460" priority="520" operator="containsText" text="Alto">
      <formula>NOT(ISERROR(SEARCH("Alto",J14)))</formula>
    </cfRule>
    <cfRule type="containsText" dxfId="5459" priority="521" operator="containsText" text="Extrema">
      <formula>NOT(ISERROR(SEARCH("Extrema",J14)))</formula>
    </cfRule>
    <cfRule type="containsText" dxfId="5458" priority="522" operator="containsText" text="Catastrófico">
      <formula>NOT(ISERROR(SEARCH("Catastrófico",J14)))</formula>
    </cfRule>
  </conditionalFormatting>
  <conditionalFormatting sqref="I15">
    <cfRule type="containsText" dxfId="5457" priority="514" operator="containsText" text="Alto">
      <formula>NOT(ISERROR(SEARCH("Alto",I15)))</formula>
    </cfRule>
    <cfRule type="containsText" dxfId="5456" priority="515" operator="containsText" text="Medio-Alto">
      <formula>NOT(ISERROR(SEARCH("Medio-Alto",I15)))</formula>
    </cfRule>
    <cfRule type="containsText" dxfId="5455" priority="516" operator="containsText" text="Medio">
      <formula>NOT(ISERROR(SEARCH("Medio",I15)))</formula>
    </cfRule>
    <cfRule type="containsText" dxfId="5454" priority="517" operator="containsText" text="Bajo">
      <formula>NOT(ISERROR(SEARCH("Bajo",I15)))</formula>
    </cfRule>
  </conditionalFormatting>
  <conditionalFormatting sqref="J15 Y15">
    <cfRule type="containsText" dxfId="5453" priority="510" operator="containsText" text="Medio-Alto">
      <formula>NOT(ISERROR(SEARCH("Medio-Alto",J15)))</formula>
    </cfRule>
    <cfRule type="containsText" dxfId="5452" priority="511" operator="containsText" text="Medio">
      <formula>NOT(ISERROR(SEARCH("Medio",J15)))</formula>
    </cfRule>
    <cfRule type="containsText" dxfId="5451" priority="512" operator="containsText" text="Bajo">
      <formula>NOT(ISERROR(SEARCH("Bajo",J15)))</formula>
    </cfRule>
    <cfRule type="containsText" dxfId="5450" priority="513" operator="containsText" text="Alto">
      <formula>NOT(ISERROR(SEARCH("Alto",J15)))</formula>
    </cfRule>
  </conditionalFormatting>
  <conditionalFormatting sqref="J15 Y15">
    <cfRule type="containsText" dxfId="5449" priority="506" operator="containsText" text="Bajo">
      <formula>NOT(ISERROR(SEARCH("Bajo",J15)))</formula>
    </cfRule>
    <cfRule type="containsText" dxfId="5448" priority="507" operator="containsText" text="Medio-Alto">
      <formula>NOT(ISERROR(SEARCH("Medio-Alto",J15)))</formula>
    </cfRule>
    <cfRule type="containsText" dxfId="5447" priority="508" operator="containsText" text="Medio">
      <formula>NOT(ISERROR(SEARCH("Medio",J15)))</formula>
    </cfRule>
    <cfRule type="containsText" dxfId="5446" priority="509" operator="containsText" text="Alto">
      <formula>NOT(ISERROR(SEARCH("Alto",J15)))</formula>
    </cfRule>
  </conditionalFormatting>
  <conditionalFormatting sqref="J15 Y15">
    <cfRule type="containsText" dxfId="5445" priority="501" operator="containsText" text="Baja">
      <formula>NOT(ISERROR(SEARCH("Baja",J15)))</formula>
    </cfRule>
    <cfRule type="containsText" dxfId="5444" priority="502" operator="containsText" text="Moderada">
      <formula>NOT(ISERROR(SEARCH("Moderada",J15)))</formula>
    </cfRule>
    <cfRule type="containsText" dxfId="5443" priority="503" operator="containsText" text="Alto">
      <formula>NOT(ISERROR(SEARCH("Alto",J15)))</formula>
    </cfRule>
    <cfRule type="containsText" dxfId="5442" priority="504" operator="containsText" text="Extrema">
      <formula>NOT(ISERROR(SEARCH("Extrema",J15)))</formula>
    </cfRule>
    <cfRule type="containsText" dxfId="5441" priority="505" operator="containsText" text="Catastrófico">
      <formula>NOT(ISERROR(SEARCH("Catastrófico",J15)))</formula>
    </cfRule>
  </conditionalFormatting>
  <conditionalFormatting sqref="I19">
    <cfRule type="containsText" dxfId="5440" priority="497" operator="containsText" text="Alto">
      <formula>NOT(ISERROR(SEARCH("Alto",I19)))</formula>
    </cfRule>
    <cfRule type="containsText" dxfId="5439" priority="498" operator="containsText" text="Medio-Alto">
      <formula>NOT(ISERROR(SEARCH("Medio-Alto",I19)))</formula>
    </cfRule>
    <cfRule type="containsText" dxfId="5438" priority="499" operator="containsText" text="Medio">
      <formula>NOT(ISERROR(SEARCH("Medio",I19)))</formula>
    </cfRule>
    <cfRule type="containsText" dxfId="5437" priority="500" operator="containsText" text="Bajo">
      <formula>NOT(ISERROR(SEARCH("Bajo",I19)))</formula>
    </cfRule>
  </conditionalFormatting>
  <conditionalFormatting sqref="J19 Y19">
    <cfRule type="containsText" dxfId="5436" priority="493" operator="containsText" text="Medio-Alto">
      <formula>NOT(ISERROR(SEARCH("Medio-Alto",J19)))</formula>
    </cfRule>
    <cfRule type="containsText" dxfId="5435" priority="494" operator="containsText" text="Medio">
      <formula>NOT(ISERROR(SEARCH("Medio",J19)))</formula>
    </cfRule>
    <cfRule type="containsText" dxfId="5434" priority="495" operator="containsText" text="Bajo">
      <formula>NOT(ISERROR(SEARCH("Bajo",J19)))</formula>
    </cfRule>
    <cfRule type="containsText" dxfId="5433" priority="496" operator="containsText" text="Alto">
      <formula>NOT(ISERROR(SEARCH("Alto",J19)))</formula>
    </cfRule>
  </conditionalFormatting>
  <conditionalFormatting sqref="J19 Y19">
    <cfRule type="containsText" dxfId="5432" priority="489" operator="containsText" text="Bajo">
      <formula>NOT(ISERROR(SEARCH("Bajo",J19)))</formula>
    </cfRule>
    <cfRule type="containsText" dxfId="5431" priority="490" operator="containsText" text="Medio-Alto">
      <formula>NOT(ISERROR(SEARCH("Medio-Alto",J19)))</formula>
    </cfRule>
    <cfRule type="containsText" dxfId="5430" priority="491" operator="containsText" text="Medio">
      <formula>NOT(ISERROR(SEARCH("Medio",J19)))</formula>
    </cfRule>
    <cfRule type="containsText" dxfId="5429" priority="492" operator="containsText" text="Alto">
      <formula>NOT(ISERROR(SEARCH("Alto",J19)))</formula>
    </cfRule>
  </conditionalFormatting>
  <conditionalFormatting sqref="J19 Y19">
    <cfRule type="containsText" dxfId="5428" priority="484" operator="containsText" text="Baja">
      <formula>NOT(ISERROR(SEARCH("Baja",J19)))</formula>
    </cfRule>
    <cfRule type="containsText" dxfId="5427" priority="485" operator="containsText" text="Moderada">
      <formula>NOT(ISERROR(SEARCH("Moderada",J19)))</formula>
    </cfRule>
    <cfRule type="containsText" dxfId="5426" priority="486" operator="containsText" text="Alto">
      <formula>NOT(ISERROR(SEARCH("Alto",J19)))</formula>
    </cfRule>
    <cfRule type="containsText" dxfId="5425" priority="487" operator="containsText" text="Extrema">
      <formula>NOT(ISERROR(SEARCH("Extrema",J19)))</formula>
    </cfRule>
    <cfRule type="containsText" dxfId="5424" priority="488" operator="containsText" text="Catastrófico">
      <formula>NOT(ISERROR(SEARCH("Catastrófico",J19)))</formula>
    </cfRule>
  </conditionalFormatting>
  <conditionalFormatting sqref="I21">
    <cfRule type="containsText" dxfId="5423" priority="480" operator="containsText" text="Alto">
      <formula>NOT(ISERROR(SEARCH("Alto",I21)))</formula>
    </cfRule>
    <cfRule type="containsText" dxfId="5422" priority="481" operator="containsText" text="Medio-Alto">
      <formula>NOT(ISERROR(SEARCH("Medio-Alto",I21)))</formula>
    </cfRule>
    <cfRule type="containsText" dxfId="5421" priority="482" operator="containsText" text="Medio">
      <formula>NOT(ISERROR(SEARCH("Medio",I21)))</formula>
    </cfRule>
    <cfRule type="containsText" dxfId="5420" priority="483" operator="containsText" text="Bajo">
      <formula>NOT(ISERROR(SEARCH("Bajo",I21)))</formula>
    </cfRule>
  </conditionalFormatting>
  <conditionalFormatting sqref="J21 Y21">
    <cfRule type="containsText" dxfId="5419" priority="476" operator="containsText" text="Medio-Alto">
      <formula>NOT(ISERROR(SEARCH("Medio-Alto",J21)))</formula>
    </cfRule>
    <cfRule type="containsText" dxfId="5418" priority="477" operator="containsText" text="Medio">
      <formula>NOT(ISERROR(SEARCH("Medio",J21)))</formula>
    </cfRule>
    <cfRule type="containsText" dxfId="5417" priority="478" operator="containsText" text="Bajo">
      <formula>NOT(ISERROR(SEARCH("Bajo",J21)))</formula>
    </cfRule>
    <cfRule type="containsText" dxfId="5416" priority="479" operator="containsText" text="Alto">
      <formula>NOT(ISERROR(SEARCH("Alto",J21)))</formula>
    </cfRule>
  </conditionalFormatting>
  <conditionalFormatting sqref="J21 Y21">
    <cfRule type="containsText" dxfId="5415" priority="472" operator="containsText" text="Bajo">
      <formula>NOT(ISERROR(SEARCH("Bajo",J21)))</formula>
    </cfRule>
    <cfRule type="containsText" dxfId="5414" priority="473" operator="containsText" text="Medio-Alto">
      <formula>NOT(ISERROR(SEARCH("Medio-Alto",J21)))</formula>
    </cfRule>
    <cfRule type="containsText" dxfId="5413" priority="474" operator="containsText" text="Medio">
      <formula>NOT(ISERROR(SEARCH("Medio",J21)))</formula>
    </cfRule>
    <cfRule type="containsText" dxfId="5412" priority="475" operator="containsText" text="Alto">
      <formula>NOT(ISERROR(SEARCH("Alto",J21)))</formula>
    </cfRule>
  </conditionalFormatting>
  <conditionalFormatting sqref="J21 Y21">
    <cfRule type="containsText" dxfId="5411" priority="467" operator="containsText" text="Baja">
      <formula>NOT(ISERROR(SEARCH("Baja",J21)))</formula>
    </cfRule>
    <cfRule type="containsText" dxfId="5410" priority="468" operator="containsText" text="Moderada">
      <formula>NOT(ISERROR(SEARCH("Moderada",J21)))</formula>
    </cfRule>
    <cfRule type="containsText" dxfId="5409" priority="469" operator="containsText" text="Alto">
      <formula>NOT(ISERROR(SEARCH("Alto",J21)))</formula>
    </cfRule>
    <cfRule type="containsText" dxfId="5408" priority="470" operator="containsText" text="Extrema">
      <formula>NOT(ISERROR(SEARCH("Extrema",J21)))</formula>
    </cfRule>
    <cfRule type="containsText" dxfId="5407" priority="471" operator="containsText" text="Catastrófico">
      <formula>NOT(ISERROR(SEARCH("Catastrófico",J21)))</formula>
    </cfRule>
  </conditionalFormatting>
  <conditionalFormatting sqref="I15 I19">
    <cfRule type="containsText" dxfId="5406" priority="463" operator="containsText" text="Alto">
      <formula>NOT(ISERROR(SEARCH("Alto",I15)))</formula>
    </cfRule>
    <cfRule type="containsText" dxfId="5405" priority="464" operator="containsText" text="Medio-Alto">
      <formula>NOT(ISERROR(SEARCH("Medio-Alto",I15)))</formula>
    </cfRule>
    <cfRule type="containsText" dxfId="5404" priority="465" operator="containsText" text="Medio">
      <formula>NOT(ISERROR(SEARCH("Medio",I15)))</formula>
    </cfRule>
    <cfRule type="containsText" dxfId="5403" priority="466" operator="containsText" text="Bajo">
      <formula>NOT(ISERROR(SEARCH("Bajo",I15)))</formula>
    </cfRule>
  </conditionalFormatting>
  <conditionalFormatting sqref="J15 Y15 J19 Y19">
    <cfRule type="containsText" dxfId="5402" priority="459" operator="containsText" text="Medio-Alto">
      <formula>NOT(ISERROR(SEARCH("Medio-Alto",J15)))</formula>
    </cfRule>
    <cfRule type="containsText" dxfId="5401" priority="460" operator="containsText" text="Medio">
      <formula>NOT(ISERROR(SEARCH("Medio",J15)))</formula>
    </cfRule>
    <cfRule type="containsText" dxfId="5400" priority="461" operator="containsText" text="Bajo">
      <formula>NOT(ISERROR(SEARCH("Bajo",J15)))</formula>
    </cfRule>
    <cfRule type="containsText" dxfId="5399" priority="462" operator="containsText" text="Alto">
      <formula>NOT(ISERROR(SEARCH("Alto",J15)))</formula>
    </cfRule>
  </conditionalFormatting>
  <conditionalFormatting sqref="J15 Y15 J19 Y19">
    <cfRule type="containsText" dxfId="5398" priority="455" operator="containsText" text="Bajo">
      <formula>NOT(ISERROR(SEARCH("Bajo",J15)))</formula>
    </cfRule>
    <cfRule type="containsText" dxfId="5397" priority="456" operator="containsText" text="Medio-Alto">
      <formula>NOT(ISERROR(SEARCH("Medio-Alto",J15)))</formula>
    </cfRule>
    <cfRule type="containsText" dxfId="5396" priority="457" operator="containsText" text="Medio">
      <formula>NOT(ISERROR(SEARCH("Medio",J15)))</formula>
    </cfRule>
    <cfRule type="containsText" dxfId="5395" priority="458" operator="containsText" text="Alto">
      <formula>NOT(ISERROR(SEARCH("Alto",J15)))</formula>
    </cfRule>
  </conditionalFormatting>
  <conditionalFormatting sqref="J15 Y15 J19 Y19">
    <cfRule type="containsText" dxfId="5394" priority="450" operator="containsText" text="Baja">
      <formula>NOT(ISERROR(SEARCH("Baja",J15)))</formula>
    </cfRule>
    <cfRule type="containsText" dxfId="5393" priority="451" operator="containsText" text="Moderada">
      <formula>NOT(ISERROR(SEARCH("Moderada",J15)))</formula>
    </cfRule>
    <cfRule type="containsText" dxfId="5392" priority="452" operator="containsText" text="Alto">
      <formula>NOT(ISERROR(SEARCH("Alto",J15)))</formula>
    </cfRule>
    <cfRule type="containsText" dxfId="5391" priority="453" operator="containsText" text="Extrema">
      <formula>NOT(ISERROR(SEARCH("Extrema",J15)))</formula>
    </cfRule>
    <cfRule type="containsText" dxfId="5390" priority="454" operator="containsText" text="Catastrófico">
      <formula>NOT(ISERROR(SEARCH("Catastrófico",J15)))</formula>
    </cfRule>
  </conditionalFormatting>
  <conditionalFormatting sqref="I13">
    <cfRule type="containsText" dxfId="5389" priority="446" operator="containsText" text="Alto">
      <formula>NOT(ISERROR(SEARCH("Alto",I13)))</formula>
    </cfRule>
    <cfRule type="containsText" dxfId="5388" priority="447" operator="containsText" text="Medio-Alto">
      <formula>NOT(ISERROR(SEARCH("Medio-Alto",I13)))</formula>
    </cfRule>
    <cfRule type="containsText" dxfId="5387" priority="448" operator="containsText" text="Medio">
      <formula>NOT(ISERROR(SEARCH("Medio",I13)))</formula>
    </cfRule>
    <cfRule type="containsText" dxfId="5386" priority="449" operator="containsText" text="Bajo">
      <formula>NOT(ISERROR(SEARCH("Bajo",I13)))</formula>
    </cfRule>
  </conditionalFormatting>
  <conditionalFormatting sqref="J13 Y13">
    <cfRule type="containsText" dxfId="5385" priority="442" operator="containsText" text="Medio-Alto">
      <formula>NOT(ISERROR(SEARCH("Medio-Alto",J13)))</formula>
    </cfRule>
    <cfRule type="containsText" dxfId="5384" priority="443" operator="containsText" text="Medio">
      <formula>NOT(ISERROR(SEARCH("Medio",J13)))</formula>
    </cfRule>
    <cfRule type="containsText" dxfId="5383" priority="444" operator="containsText" text="Bajo">
      <formula>NOT(ISERROR(SEARCH("Bajo",J13)))</formula>
    </cfRule>
    <cfRule type="containsText" dxfId="5382" priority="445" operator="containsText" text="Alto">
      <formula>NOT(ISERROR(SEARCH("Alto",J13)))</formula>
    </cfRule>
  </conditionalFormatting>
  <conditionalFormatting sqref="J13 Y13">
    <cfRule type="containsText" dxfId="5381" priority="438" operator="containsText" text="Bajo">
      <formula>NOT(ISERROR(SEARCH("Bajo",J13)))</formula>
    </cfRule>
    <cfRule type="containsText" dxfId="5380" priority="439" operator="containsText" text="Medio-Alto">
      <formula>NOT(ISERROR(SEARCH("Medio-Alto",J13)))</formula>
    </cfRule>
    <cfRule type="containsText" dxfId="5379" priority="440" operator="containsText" text="Medio">
      <formula>NOT(ISERROR(SEARCH("Medio",J13)))</formula>
    </cfRule>
    <cfRule type="containsText" dxfId="5378" priority="441" operator="containsText" text="Alto">
      <formula>NOT(ISERROR(SEARCH("Alto",J13)))</formula>
    </cfRule>
  </conditionalFormatting>
  <conditionalFormatting sqref="J13 Y13">
    <cfRule type="containsText" dxfId="5377" priority="433" operator="containsText" text="Baja">
      <formula>NOT(ISERROR(SEARCH("Baja",J13)))</formula>
    </cfRule>
    <cfRule type="containsText" dxfId="5376" priority="434" operator="containsText" text="Moderada">
      <formula>NOT(ISERROR(SEARCH("Moderada",J13)))</formula>
    </cfRule>
    <cfRule type="containsText" dxfId="5375" priority="435" operator="containsText" text="Alto">
      <formula>NOT(ISERROR(SEARCH("Alto",J13)))</formula>
    </cfRule>
    <cfRule type="containsText" dxfId="5374" priority="436" operator="containsText" text="Extrema">
      <formula>NOT(ISERROR(SEARCH("Extrema",J13)))</formula>
    </cfRule>
    <cfRule type="containsText" dxfId="5373" priority="437" operator="containsText" text="Catastrófico">
      <formula>NOT(ISERROR(SEARCH("Catastrófico",J13)))</formula>
    </cfRule>
  </conditionalFormatting>
  <conditionalFormatting sqref="I14">
    <cfRule type="containsText" dxfId="5372" priority="429" operator="containsText" text="Alto">
      <formula>NOT(ISERROR(SEARCH("Alto",I14)))</formula>
    </cfRule>
    <cfRule type="containsText" dxfId="5371" priority="430" operator="containsText" text="Medio-Alto">
      <formula>NOT(ISERROR(SEARCH("Medio-Alto",I14)))</formula>
    </cfRule>
    <cfRule type="containsText" dxfId="5370" priority="431" operator="containsText" text="Medio">
      <formula>NOT(ISERROR(SEARCH("Medio",I14)))</formula>
    </cfRule>
    <cfRule type="containsText" dxfId="5369" priority="432" operator="containsText" text="Bajo">
      <formula>NOT(ISERROR(SEARCH("Bajo",I14)))</formula>
    </cfRule>
  </conditionalFormatting>
  <conditionalFormatting sqref="J14 Y14">
    <cfRule type="containsText" dxfId="5368" priority="425" operator="containsText" text="Medio-Alto">
      <formula>NOT(ISERROR(SEARCH("Medio-Alto",J14)))</formula>
    </cfRule>
    <cfRule type="containsText" dxfId="5367" priority="426" operator="containsText" text="Medio">
      <formula>NOT(ISERROR(SEARCH("Medio",J14)))</formula>
    </cfRule>
    <cfRule type="containsText" dxfId="5366" priority="427" operator="containsText" text="Bajo">
      <formula>NOT(ISERROR(SEARCH("Bajo",J14)))</formula>
    </cfRule>
    <cfRule type="containsText" dxfId="5365" priority="428" operator="containsText" text="Alto">
      <formula>NOT(ISERROR(SEARCH("Alto",J14)))</formula>
    </cfRule>
  </conditionalFormatting>
  <conditionalFormatting sqref="J14 Y14">
    <cfRule type="containsText" dxfId="5364" priority="421" operator="containsText" text="Bajo">
      <formula>NOT(ISERROR(SEARCH("Bajo",J14)))</formula>
    </cfRule>
    <cfRule type="containsText" dxfId="5363" priority="422" operator="containsText" text="Medio-Alto">
      <formula>NOT(ISERROR(SEARCH("Medio-Alto",J14)))</formula>
    </cfRule>
    <cfRule type="containsText" dxfId="5362" priority="423" operator="containsText" text="Medio">
      <formula>NOT(ISERROR(SEARCH("Medio",J14)))</formula>
    </cfRule>
    <cfRule type="containsText" dxfId="5361" priority="424" operator="containsText" text="Alto">
      <formula>NOT(ISERROR(SEARCH("Alto",J14)))</formula>
    </cfRule>
  </conditionalFormatting>
  <conditionalFormatting sqref="J14 Y14">
    <cfRule type="containsText" dxfId="5360" priority="416" operator="containsText" text="Baja">
      <formula>NOT(ISERROR(SEARCH("Baja",J14)))</formula>
    </cfRule>
    <cfRule type="containsText" dxfId="5359" priority="417" operator="containsText" text="Moderada">
      <formula>NOT(ISERROR(SEARCH("Moderada",J14)))</formula>
    </cfRule>
    <cfRule type="containsText" dxfId="5358" priority="418" operator="containsText" text="Alto">
      <formula>NOT(ISERROR(SEARCH("Alto",J14)))</formula>
    </cfRule>
    <cfRule type="containsText" dxfId="5357" priority="419" operator="containsText" text="Extrema">
      <formula>NOT(ISERROR(SEARCH("Extrema",J14)))</formula>
    </cfRule>
    <cfRule type="containsText" dxfId="5356" priority="420" operator="containsText" text="Catastrófico">
      <formula>NOT(ISERROR(SEARCH("Catastrófico",J14)))</formula>
    </cfRule>
  </conditionalFormatting>
  <conditionalFormatting sqref="I16">
    <cfRule type="containsText" dxfId="5355" priority="412" operator="containsText" text="Alto">
      <formula>NOT(ISERROR(SEARCH("Alto",I16)))</formula>
    </cfRule>
    <cfRule type="containsText" dxfId="5354" priority="413" operator="containsText" text="Medio-Alto">
      <formula>NOT(ISERROR(SEARCH("Medio-Alto",I16)))</formula>
    </cfRule>
    <cfRule type="containsText" dxfId="5353" priority="414" operator="containsText" text="Medio">
      <formula>NOT(ISERROR(SEARCH("Medio",I16)))</formula>
    </cfRule>
    <cfRule type="containsText" dxfId="5352" priority="415" operator="containsText" text="Bajo">
      <formula>NOT(ISERROR(SEARCH("Bajo",I16)))</formula>
    </cfRule>
  </conditionalFormatting>
  <conditionalFormatting sqref="Y16 J16">
    <cfRule type="containsText" dxfId="5351" priority="408" operator="containsText" text="Medio-Alto">
      <formula>NOT(ISERROR(SEARCH("Medio-Alto",J16)))</formula>
    </cfRule>
    <cfRule type="containsText" dxfId="5350" priority="409" operator="containsText" text="Medio">
      <formula>NOT(ISERROR(SEARCH("Medio",J16)))</formula>
    </cfRule>
    <cfRule type="containsText" dxfId="5349" priority="410" operator="containsText" text="Bajo">
      <formula>NOT(ISERROR(SEARCH("Bajo",J16)))</formula>
    </cfRule>
    <cfRule type="containsText" dxfId="5348" priority="411" operator="containsText" text="Alto">
      <formula>NOT(ISERROR(SEARCH("Alto",J16)))</formula>
    </cfRule>
  </conditionalFormatting>
  <conditionalFormatting sqref="Y16 J16">
    <cfRule type="containsText" dxfId="5347" priority="404" operator="containsText" text="Bajo">
      <formula>NOT(ISERROR(SEARCH("Bajo",J16)))</formula>
    </cfRule>
    <cfRule type="containsText" dxfId="5346" priority="405" operator="containsText" text="Medio-Alto">
      <formula>NOT(ISERROR(SEARCH("Medio-Alto",J16)))</formula>
    </cfRule>
    <cfRule type="containsText" dxfId="5345" priority="406" operator="containsText" text="Medio">
      <formula>NOT(ISERROR(SEARCH("Medio",J16)))</formula>
    </cfRule>
    <cfRule type="containsText" dxfId="5344" priority="407" operator="containsText" text="Alto">
      <formula>NOT(ISERROR(SEARCH("Alto",J16)))</formula>
    </cfRule>
  </conditionalFormatting>
  <conditionalFormatting sqref="Y16 J16">
    <cfRule type="containsText" dxfId="5343" priority="399" operator="containsText" text="Baja">
      <formula>NOT(ISERROR(SEARCH("Baja",J16)))</formula>
    </cfRule>
    <cfRule type="containsText" dxfId="5342" priority="400" operator="containsText" text="Moderada">
      <formula>NOT(ISERROR(SEARCH("Moderada",J16)))</formula>
    </cfRule>
    <cfRule type="containsText" dxfId="5341" priority="401" operator="containsText" text="Alto">
      <formula>NOT(ISERROR(SEARCH("Alto",J16)))</formula>
    </cfRule>
    <cfRule type="containsText" dxfId="5340" priority="402" operator="containsText" text="Extrema">
      <formula>NOT(ISERROR(SEARCH("Extrema",J16)))</formula>
    </cfRule>
    <cfRule type="containsText" dxfId="5339" priority="403" operator="containsText" text="Catastrófico">
      <formula>NOT(ISERROR(SEARCH("Catastrófico",J16)))</formula>
    </cfRule>
  </conditionalFormatting>
  <conditionalFormatting sqref="I18">
    <cfRule type="containsText" dxfId="5338" priority="395" operator="containsText" text="Alto">
      <formula>NOT(ISERROR(SEARCH("Alto",I18)))</formula>
    </cfRule>
    <cfRule type="containsText" dxfId="5337" priority="396" operator="containsText" text="Medio-Alto">
      <formula>NOT(ISERROR(SEARCH("Medio-Alto",I18)))</formula>
    </cfRule>
    <cfRule type="containsText" dxfId="5336" priority="397" operator="containsText" text="Medio">
      <formula>NOT(ISERROR(SEARCH("Medio",I18)))</formula>
    </cfRule>
    <cfRule type="containsText" dxfId="5335" priority="398" operator="containsText" text="Bajo">
      <formula>NOT(ISERROR(SEARCH("Bajo",I18)))</formula>
    </cfRule>
  </conditionalFormatting>
  <conditionalFormatting sqref="J18 Y18">
    <cfRule type="containsText" dxfId="5334" priority="391" operator="containsText" text="Medio-Alto">
      <formula>NOT(ISERROR(SEARCH("Medio-Alto",J18)))</formula>
    </cfRule>
    <cfRule type="containsText" dxfId="5333" priority="392" operator="containsText" text="Medio">
      <formula>NOT(ISERROR(SEARCH("Medio",J18)))</formula>
    </cfRule>
    <cfRule type="containsText" dxfId="5332" priority="393" operator="containsText" text="Bajo">
      <formula>NOT(ISERROR(SEARCH("Bajo",J18)))</formula>
    </cfRule>
    <cfRule type="containsText" dxfId="5331" priority="394" operator="containsText" text="Alto">
      <formula>NOT(ISERROR(SEARCH("Alto",J18)))</formula>
    </cfRule>
  </conditionalFormatting>
  <conditionalFormatting sqref="J18 Y18">
    <cfRule type="containsText" dxfId="5330" priority="387" operator="containsText" text="Bajo">
      <formula>NOT(ISERROR(SEARCH("Bajo",J18)))</formula>
    </cfRule>
    <cfRule type="containsText" dxfId="5329" priority="388" operator="containsText" text="Medio-Alto">
      <formula>NOT(ISERROR(SEARCH("Medio-Alto",J18)))</formula>
    </cfRule>
    <cfRule type="containsText" dxfId="5328" priority="389" operator="containsText" text="Medio">
      <formula>NOT(ISERROR(SEARCH("Medio",J18)))</formula>
    </cfRule>
    <cfRule type="containsText" dxfId="5327" priority="390" operator="containsText" text="Alto">
      <formula>NOT(ISERROR(SEARCH("Alto",J18)))</formula>
    </cfRule>
  </conditionalFormatting>
  <conditionalFormatting sqref="J18 Y18">
    <cfRule type="containsText" dxfId="5326" priority="382" operator="containsText" text="Baja">
      <formula>NOT(ISERROR(SEARCH("Baja",J18)))</formula>
    </cfRule>
    <cfRule type="containsText" dxfId="5325" priority="383" operator="containsText" text="Moderada">
      <formula>NOT(ISERROR(SEARCH("Moderada",J18)))</formula>
    </cfRule>
    <cfRule type="containsText" dxfId="5324" priority="384" operator="containsText" text="Alto">
      <formula>NOT(ISERROR(SEARCH("Alto",J18)))</formula>
    </cfRule>
    <cfRule type="containsText" dxfId="5323" priority="385" operator="containsText" text="Extrema">
      <formula>NOT(ISERROR(SEARCH("Extrema",J18)))</formula>
    </cfRule>
    <cfRule type="containsText" dxfId="5322" priority="386" operator="containsText" text="Catastrófico">
      <formula>NOT(ISERROR(SEARCH("Catastrófico",J18)))</formula>
    </cfRule>
  </conditionalFormatting>
  <conditionalFormatting sqref="I20">
    <cfRule type="containsText" dxfId="5321" priority="378" operator="containsText" text="Alto">
      <formula>NOT(ISERROR(SEARCH("Alto",I20)))</formula>
    </cfRule>
    <cfRule type="containsText" dxfId="5320" priority="379" operator="containsText" text="Medio-Alto">
      <formula>NOT(ISERROR(SEARCH("Medio-Alto",I20)))</formula>
    </cfRule>
    <cfRule type="containsText" dxfId="5319" priority="380" operator="containsText" text="Medio">
      <formula>NOT(ISERROR(SEARCH("Medio",I20)))</formula>
    </cfRule>
    <cfRule type="containsText" dxfId="5318" priority="381" operator="containsText" text="Bajo">
      <formula>NOT(ISERROR(SEARCH("Bajo",I20)))</formula>
    </cfRule>
  </conditionalFormatting>
  <conditionalFormatting sqref="J20 Y20">
    <cfRule type="containsText" dxfId="5317" priority="374" operator="containsText" text="Medio-Alto">
      <formula>NOT(ISERROR(SEARCH("Medio-Alto",J20)))</formula>
    </cfRule>
    <cfRule type="containsText" dxfId="5316" priority="375" operator="containsText" text="Medio">
      <formula>NOT(ISERROR(SEARCH("Medio",J20)))</formula>
    </cfRule>
    <cfRule type="containsText" dxfId="5315" priority="376" operator="containsText" text="Bajo">
      <formula>NOT(ISERROR(SEARCH("Bajo",J20)))</formula>
    </cfRule>
    <cfRule type="containsText" dxfId="5314" priority="377" operator="containsText" text="Alto">
      <formula>NOT(ISERROR(SEARCH("Alto",J20)))</formula>
    </cfRule>
  </conditionalFormatting>
  <conditionalFormatting sqref="J20 Y20">
    <cfRule type="containsText" dxfId="5313" priority="370" operator="containsText" text="Bajo">
      <formula>NOT(ISERROR(SEARCH("Bajo",J20)))</formula>
    </cfRule>
    <cfRule type="containsText" dxfId="5312" priority="371" operator="containsText" text="Medio-Alto">
      <formula>NOT(ISERROR(SEARCH("Medio-Alto",J20)))</formula>
    </cfRule>
    <cfRule type="containsText" dxfId="5311" priority="372" operator="containsText" text="Medio">
      <formula>NOT(ISERROR(SEARCH("Medio",J20)))</formula>
    </cfRule>
    <cfRule type="containsText" dxfId="5310" priority="373" operator="containsText" text="Alto">
      <formula>NOT(ISERROR(SEARCH("Alto",J20)))</formula>
    </cfRule>
  </conditionalFormatting>
  <conditionalFormatting sqref="J20 Y20">
    <cfRule type="containsText" dxfId="5309" priority="365" operator="containsText" text="Baja">
      <formula>NOT(ISERROR(SEARCH("Baja",J20)))</formula>
    </cfRule>
    <cfRule type="containsText" dxfId="5308" priority="366" operator="containsText" text="Moderada">
      <formula>NOT(ISERROR(SEARCH("Moderada",J20)))</formula>
    </cfRule>
    <cfRule type="containsText" dxfId="5307" priority="367" operator="containsText" text="Alto">
      <formula>NOT(ISERROR(SEARCH("Alto",J20)))</formula>
    </cfRule>
    <cfRule type="containsText" dxfId="5306" priority="368" operator="containsText" text="Extrema">
      <formula>NOT(ISERROR(SEARCH("Extrema",J20)))</formula>
    </cfRule>
    <cfRule type="containsText" dxfId="5305" priority="369" operator="containsText" text="Catastrófico">
      <formula>NOT(ISERROR(SEARCH("Catastrófico",J20)))</formula>
    </cfRule>
  </conditionalFormatting>
  <conditionalFormatting sqref="I19">
    <cfRule type="containsText" dxfId="5304" priority="361" operator="containsText" text="Alto">
      <formula>NOT(ISERROR(SEARCH("Alto",I19)))</formula>
    </cfRule>
    <cfRule type="containsText" dxfId="5303" priority="362" operator="containsText" text="Medio-Alto">
      <formula>NOT(ISERROR(SEARCH("Medio-Alto",I19)))</formula>
    </cfRule>
    <cfRule type="containsText" dxfId="5302" priority="363" operator="containsText" text="Medio">
      <formula>NOT(ISERROR(SEARCH("Medio",I19)))</formula>
    </cfRule>
    <cfRule type="containsText" dxfId="5301" priority="364" operator="containsText" text="Bajo">
      <formula>NOT(ISERROR(SEARCH("Bajo",I19)))</formula>
    </cfRule>
  </conditionalFormatting>
  <conditionalFormatting sqref="J19 Y19">
    <cfRule type="containsText" dxfId="5300" priority="357" operator="containsText" text="Medio-Alto">
      <formula>NOT(ISERROR(SEARCH("Medio-Alto",J19)))</formula>
    </cfRule>
    <cfRule type="containsText" dxfId="5299" priority="358" operator="containsText" text="Medio">
      <formula>NOT(ISERROR(SEARCH("Medio",J19)))</formula>
    </cfRule>
    <cfRule type="containsText" dxfId="5298" priority="359" operator="containsText" text="Bajo">
      <formula>NOT(ISERROR(SEARCH("Bajo",J19)))</formula>
    </cfRule>
    <cfRule type="containsText" dxfId="5297" priority="360" operator="containsText" text="Alto">
      <formula>NOT(ISERROR(SEARCH("Alto",J19)))</formula>
    </cfRule>
  </conditionalFormatting>
  <conditionalFormatting sqref="J19 Y19">
    <cfRule type="containsText" dxfId="5296" priority="353" operator="containsText" text="Bajo">
      <formula>NOT(ISERROR(SEARCH("Bajo",J19)))</formula>
    </cfRule>
    <cfRule type="containsText" dxfId="5295" priority="354" operator="containsText" text="Medio-Alto">
      <formula>NOT(ISERROR(SEARCH("Medio-Alto",J19)))</formula>
    </cfRule>
    <cfRule type="containsText" dxfId="5294" priority="355" operator="containsText" text="Medio">
      <formula>NOT(ISERROR(SEARCH("Medio",J19)))</formula>
    </cfRule>
    <cfRule type="containsText" dxfId="5293" priority="356" operator="containsText" text="Alto">
      <formula>NOT(ISERROR(SEARCH("Alto",J19)))</formula>
    </cfRule>
  </conditionalFormatting>
  <conditionalFormatting sqref="J19 Y19">
    <cfRule type="containsText" dxfId="5292" priority="348" operator="containsText" text="Baja">
      <formula>NOT(ISERROR(SEARCH("Baja",J19)))</formula>
    </cfRule>
    <cfRule type="containsText" dxfId="5291" priority="349" operator="containsText" text="Moderada">
      <formula>NOT(ISERROR(SEARCH("Moderada",J19)))</formula>
    </cfRule>
    <cfRule type="containsText" dxfId="5290" priority="350" operator="containsText" text="Alto">
      <formula>NOT(ISERROR(SEARCH("Alto",J19)))</formula>
    </cfRule>
    <cfRule type="containsText" dxfId="5289" priority="351" operator="containsText" text="Extrema">
      <formula>NOT(ISERROR(SEARCH("Extrema",J19)))</formula>
    </cfRule>
    <cfRule type="containsText" dxfId="5288" priority="352" operator="containsText" text="Catastrófico">
      <formula>NOT(ISERROR(SEARCH("Catastrófico",J19)))</formula>
    </cfRule>
  </conditionalFormatting>
  <conditionalFormatting sqref="I18">
    <cfRule type="containsText" dxfId="5287" priority="344" operator="containsText" text="Alto">
      <formula>NOT(ISERROR(SEARCH("Alto",I18)))</formula>
    </cfRule>
    <cfRule type="containsText" dxfId="5286" priority="345" operator="containsText" text="Medio-Alto">
      <formula>NOT(ISERROR(SEARCH("Medio-Alto",I18)))</formula>
    </cfRule>
    <cfRule type="containsText" dxfId="5285" priority="346" operator="containsText" text="Medio">
      <formula>NOT(ISERROR(SEARCH("Medio",I18)))</formula>
    </cfRule>
    <cfRule type="containsText" dxfId="5284" priority="347" operator="containsText" text="Bajo">
      <formula>NOT(ISERROR(SEARCH("Bajo",I18)))</formula>
    </cfRule>
  </conditionalFormatting>
  <conditionalFormatting sqref="J18 Y18">
    <cfRule type="containsText" dxfId="5283" priority="340" operator="containsText" text="Medio-Alto">
      <formula>NOT(ISERROR(SEARCH("Medio-Alto",J18)))</formula>
    </cfRule>
    <cfRule type="containsText" dxfId="5282" priority="341" operator="containsText" text="Medio">
      <formula>NOT(ISERROR(SEARCH("Medio",J18)))</formula>
    </cfRule>
    <cfRule type="containsText" dxfId="5281" priority="342" operator="containsText" text="Bajo">
      <formula>NOT(ISERROR(SEARCH("Bajo",J18)))</formula>
    </cfRule>
    <cfRule type="containsText" dxfId="5280" priority="343" operator="containsText" text="Alto">
      <formula>NOT(ISERROR(SEARCH("Alto",J18)))</formula>
    </cfRule>
  </conditionalFormatting>
  <conditionalFormatting sqref="J18 Y18">
    <cfRule type="containsText" dxfId="5279" priority="336" operator="containsText" text="Bajo">
      <formula>NOT(ISERROR(SEARCH("Bajo",J18)))</formula>
    </cfRule>
    <cfRule type="containsText" dxfId="5278" priority="337" operator="containsText" text="Medio-Alto">
      <formula>NOT(ISERROR(SEARCH("Medio-Alto",J18)))</formula>
    </cfRule>
    <cfRule type="containsText" dxfId="5277" priority="338" operator="containsText" text="Medio">
      <formula>NOT(ISERROR(SEARCH("Medio",J18)))</formula>
    </cfRule>
    <cfRule type="containsText" dxfId="5276" priority="339" operator="containsText" text="Alto">
      <formula>NOT(ISERROR(SEARCH("Alto",J18)))</formula>
    </cfRule>
  </conditionalFormatting>
  <conditionalFormatting sqref="J18 Y18">
    <cfRule type="containsText" dxfId="5275" priority="331" operator="containsText" text="Baja">
      <formula>NOT(ISERROR(SEARCH("Baja",J18)))</formula>
    </cfRule>
    <cfRule type="containsText" dxfId="5274" priority="332" operator="containsText" text="Moderada">
      <formula>NOT(ISERROR(SEARCH("Moderada",J18)))</formula>
    </cfRule>
    <cfRule type="containsText" dxfId="5273" priority="333" operator="containsText" text="Alto">
      <formula>NOT(ISERROR(SEARCH("Alto",J18)))</formula>
    </cfRule>
    <cfRule type="containsText" dxfId="5272" priority="334" operator="containsText" text="Extrema">
      <formula>NOT(ISERROR(SEARCH("Extrema",J18)))</formula>
    </cfRule>
    <cfRule type="containsText" dxfId="5271" priority="335" operator="containsText" text="Catastrófico">
      <formula>NOT(ISERROR(SEARCH("Catastrófico",J18)))</formula>
    </cfRule>
  </conditionalFormatting>
  <conditionalFormatting sqref="I18">
    <cfRule type="containsText" dxfId="5270" priority="327" operator="containsText" text="Alto">
      <formula>NOT(ISERROR(SEARCH("Alto",I18)))</formula>
    </cfRule>
    <cfRule type="containsText" dxfId="5269" priority="328" operator="containsText" text="Medio-Alto">
      <formula>NOT(ISERROR(SEARCH("Medio-Alto",I18)))</formula>
    </cfRule>
    <cfRule type="containsText" dxfId="5268" priority="329" operator="containsText" text="Medio">
      <formula>NOT(ISERROR(SEARCH("Medio",I18)))</formula>
    </cfRule>
    <cfRule type="containsText" dxfId="5267" priority="330" operator="containsText" text="Bajo">
      <formula>NOT(ISERROR(SEARCH("Bajo",I18)))</formula>
    </cfRule>
  </conditionalFormatting>
  <conditionalFormatting sqref="J18 Y18">
    <cfRule type="containsText" dxfId="5266" priority="323" operator="containsText" text="Medio-Alto">
      <formula>NOT(ISERROR(SEARCH("Medio-Alto",J18)))</formula>
    </cfRule>
    <cfRule type="containsText" dxfId="5265" priority="324" operator="containsText" text="Medio">
      <formula>NOT(ISERROR(SEARCH("Medio",J18)))</formula>
    </cfRule>
    <cfRule type="containsText" dxfId="5264" priority="325" operator="containsText" text="Bajo">
      <formula>NOT(ISERROR(SEARCH("Bajo",J18)))</formula>
    </cfRule>
    <cfRule type="containsText" dxfId="5263" priority="326" operator="containsText" text="Alto">
      <formula>NOT(ISERROR(SEARCH("Alto",J18)))</formula>
    </cfRule>
  </conditionalFormatting>
  <conditionalFormatting sqref="J18 Y18">
    <cfRule type="containsText" dxfId="5262" priority="319" operator="containsText" text="Bajo">
      <formula>NOT(ISERROR(SEARCH("Bajo",J18)))</formula>
    </cfRule>
    <cfRule type="containsText" dxfId="5261" priority="320" operator="containsText" text="Medio-Alto">
      <formula>NOT(ISERROR(SEARCH("Medio-Alto",J18)))</formula>
    </cfRule>
    <cfRule type="containsText" dxfId="5260" priority="321" operator="containsText" text="Medio">
      <formula>NOT(ISERROR(SEARCH("Medio",J18)))</formula>
    </cfRule>
    <cfRule type="containsText" dxfId="5259" priority="322" operator="containsText" text="Alto">
      <formula>NOT(ISERROR(SEARCH("Alto",J18)))</formula>
    </cfRule>
  </conditionalFormatting>
  <conditionalFormatting sqref="J18 Y18">
    <cfRule type="containsText" dxfId="5258" priority="314" operator="containsText" text="Baja">
      <formula>NOT(ISERROR(SEARCH("Baja",J18)))</formula>
    </cfRule>
    <cfRule type="containsText" dxfId="5257" priority="315" operator="containsText" text="Moderada">
      <formula>NOT(ISERROR(SEARCH("Moderada",J18)))</formula>
    </cfRule>
    <cfRule type="containsText" dxfId="5256" priority="316" operator="containsText" text="Alto">
      <formula>NOT(ISERROR(SEARCH("Alto",J18)))</formula>
    </cfRule>
    <cfRule type="containsText" dxfId="5255" priority="317" operator="containsText" text="Extrema">
      <formula>NOT(ISERROR(SEARCH("Extrema",J18)))</formula>
    </cfRule>
    <cfRule type="containsText" dxfId="5254" priority="318" operator="containsText" text="Catastrófico">
      <formula>NOT(ISERROR(SEARCH("Catastrófico",J18)))</formula>
    </cfRule>
  </conditionalFormatting>
  <conditionalFormatting sqref="I19">
    <cfRule type="containsText" dxfId="5253" priority="310" operator="containsText" text="Alto">
      <formula>NOT(ISERROR(SEARCH("Alto",I19)))</formula>
    </cfRule>
    <cfRule type="containsText" dxfId="5252" priority="311" operator="containsText" text="Medio-Alto">
      <formula>NOT(ISERROR(SEARCH("Medio-Alto",I19)))</formula>
    </cfRule>
    <cfRule type="containsText" dxfId="5251" priority="312" operator="containsText" text="Medio">
      <formula>NOT(ISERROR(SEARCH("Medio",I19)))</formula>
    </cfRule>
    <cfRule type="containsText" dxfId="5250" priority="313" operator="containsText" text="Bajo">
      <formula>NOT(ISERROR(SEARCH("Bajo",I19)))</formula>
    </cfRule>
  </conditionalFormatting>
  <conditionalFormatting sqref="J19 Y19">
    <cfRule type="containsText" dxfId="5249" priority="306" operator="containsText" text="Medio-Alto">
      <formula>NOT(ISERROR(SEARCH("Medio-Alto",J19)))</formula>
    </cfRule>
    <cfRule type="containsText" dxfId="5248" priority="307" operator="containsText" text="Medio">
      <formula>NOT(ISERROR(SEARCH("Medio",J19)))</formula>
    </cfRule>
    <cfRule type="containsText" dxfId="5247" priority="308" operator="containsText" text="Bajo">
      <formula>NOT(ISERROR(SEARCH("Bajo",J19)))</formula>
    </cfRule>
    <cfRule type="containsText" dxfId="5246" priority="309" operator="containsText" text="Alto">
      <formula>NOT(ISERROR(SEARCH("Alto",J19)))</formula>
    </cfRule>
  </conditionalFormatting>
  <conditionalFormatting sqref="J19 Y19">
    <cfRule type="containsText" dxfId="5245" priority="302" operator="containsText" text="Bajo">
      <formula>NOT(ISERROR(SEARCH("Bajo",J19)))</formula>
    </cfRule>
    <cfRule type="containsText" dxfId="5244" priority="303" operator="containsText" text="Medio-Alto">
      <formula>NOT(ISERROR(SEARCH("Medio-Alto",J19)))</formula>
    </cfRule>
    <cfRule type="containsText" dxfId="5243" priority="304" operator="containsText" text="Medio">
      <formula>NOT(ISERROR(SEARCH("Medio",J19)))</formula>
    </cfRule>
    <cfRule type="containsText" dxfId="5242" priority="305" operator="containsText" text="Alto">
      <formula>NOT(ISERROR(SEARCH("Alto",J19)))</formula>
    </cfRule>
  </conditionalFormatting>
  <conditionalFormatting sqref="J19 Y19">
    <cfRule type="containsText" dxfId="5241" priority="297" operator="containsText" text="Baja">
      <formula>NOT(ISERROR(SEARCH("Baja",J19)))</formula>
    </cfRule>
    <cfRule type="containsText" dxfId="5240" priority="298" operator="containsText" text="Moderada">
      <formula>NOT(ISERROR(SEARCH("Moderada",J19)))</formula>
    </cfRule>
    <cfRule type="containsText" dxfId="5239" priority="299" operator="containsText" text="Alto">
      <formula>NOT(ISERROR(SEARCH("Alto",J19)))</formula>
    </cfRule>
    <cfRule type="containsText" dxfId="5238" priority="300" operator="containsText" text="Extrema">
      <formula>NOT(ISERROR(SEARCH("Extrema",J19)))</formula>
    </cfRule>
    <cfRule type="containsText" dxfId="5237" priority="301" operator="containsText" text="Catastrófico">
      <formula>NOT(ISERROR(SEARCH("Catastrófico",J19)))</formula>
    </cfRule>
  </conditionalFormatting>
  <conditionalFormatting sqref="I15">
    <cfRule type="containsText" dxfId="5236" priority="293" operator="containsText" text="Alto">
      <formula>NOT(ISERROR(SEARCH("Alto",I15)))</formula>
    </cfRule>
    <cfRule type="containsText" dxfId="5235" priority="294" operator="containsText" text="Medio-Alto">
      <formula>NOT(ISERROR(SEARCH("Medio-Alto",I15)))</formula>
    </cfRule>
    <cfRule type="containsText" dxfId="5234" priority="295" operator="containsText" text="Medio">
      <formula>NOT(ISERROR(SEARCH("Medio",I15)))</formula>
    </cfRule>
    <cfRule type="containsText" dxfId="5233" priority="296" operator="containsText" text="Bajo">
      <formula>NOT(ISERROR(SEARCH("Bajo",I15)))</formula>
    </cfRule>
  </conditionalFormatting>
  <conditionalFormatting sqref="J15 Y15">
    <cfRule type="containsText" dxfId="5232" priority="289" operator="containsText" text="Medio-Alto">
      <formula>NOT(ISERROR(SEARCH("Medio-Alto",J15)))</formula>
    </cfRule>
    <cfRule type="containsText" dxfId="5231" priority="290" operator="containsText" text="Medio">
      <formula>NOT(ISERROR(SEARCH("Medio",J15)))</formula>
    </cfRule>
    <cfRule type="containsText" dxfId="5230" priority="291" operator="containsText" text="Bajo">
      <formula>NOT(ISERROR(SEARCH("Bajo",J15)))</formula>
    </cfRule>
    <cfRule type="containsText" dxfId="5229" priority="292" operator="containsText" text="Alto">
      <formula>NOT(ISERROR(SEARCH("Alto",J15)))</formula>
    </cfRule>
  </conditionalFormatting>
  <conditionalFormatting sqref="J15 Y15">
    <cfRule type="containsText" dxfId="5228" priority="285" operator="containsText" text="Bajo">
      <formula>NOT(ISERROR(SEARCH("Bajo",J15)))</formula>
    </cfRule>
    <cfRule type="containsText" dxfId="5227" priority="286" operator="containsText" text="Medio-Alto">
      <formula>NOT(ISERROR(SEARCH("Medio-Alto",J15)))</formula>
    </cfRule>
    <cfRule type="containsText" dxfId="5226" priority="287" operator="containsText" text="Medio">
      <formula>NOT(ISERROR(SEARCH("Medio",J15)))</formula>
    </cfRule>
    <cfRule type="containsText" dxfId="5225" priority="288" operator="containsText" text="Alto">
      <formula>NOT(ISERROR(SEARCH("Alto",J15)))</formula>
    </cfRule>
  </conditionalFormatting>
  <conditionalFormatting sqref="J15 Y15">
    <cfRule type="containsText" dxfId="5224" priority="280" operator="containsText" text="Baja">
      <formula>NOT(ISERROR(SEARCH("Baja",J15)))</formula>
    </cfRule>
    <cfRule type="containsText" dxfId="5223" priority="281" operator="containsText" text="Moderada">
      <formula>NOT(ISERROR(SEARCH("Moderada",J15)))</formula>
    </cfRule>
    <cfRule type="containsText" dxfId="5222" priority="282" operator="containsText" text="Alto">
      <formula>NOT(ISERROR(SEARCH("Alto",J15)))</formula>
    </cfRule>
    <cfRule type="containsText" dxfId="5221" priority="283" operator="containsText" text="Extrema">
      <formula>NOT(ISERROR(SEARCH("Extrema",J15)))</formula>
    </cfRule>
    <cfRule type="containsText" dxfId="5220" priority="284" operator="containsText" text="Catastrófico">
      <formula>NOT(ISERROR(SEARCH("Catastrófico",J15)))</formula>
    </cfRule>
  </conditionalFormatting>
  <conditionalFormatting sqref="I16">
    <cfRule type="containsText" dxfId="5219" priority="276" operator="containsText" text="Alto">
      <formula>NOT(ISERROR(SEARCH("Alto",I16)))</formula>
    </cfRule>
    <cfRule type="containsText" dxfId="5218" priority="277" operator="containsText" text="Medio-Alto">
      <formula>NOT(ISERROR(SEARCH("Medio-Alto",I16)))</formula>
    </cfRule>
    <cfRule type="containsText" dxfId="5217" priority="278" operator="containsText" text="Medio">
      <formula>NOT(ISERROR(SEARCH("Medio",I16)))</formula>
    </cfRule>
    <cfRule type="containsText" dxfId="5216" priority="279" operator="containsText" text="Bajo">
      <formula>NOT(ISERROR(SEARCH("Bajo",I16)))</formula>
    </cfRule>
  </conditionalFormatting>
  <conditionalFormatting sqref="Y16 J16">
    <cfRule type="containsText" dxfId="5215" priority="272" operator="containsText" text="Medio-Alto">
      <formula>NOT(ISERROR(SEARCH("Medio-Alto",J16)))</formula>
    </cfRule>
    <cfRule type="containsText" dxfId="5214" priority="273" operator="containsText" text="Medio">
      <formula>NOT(ISERROR(SEARCH("Medio",J16)))</formula>
    </cfRule>
    <cfRule type="containsText" dxfId="5213" priority="274" operator="containsText" text="Bajo">
      <formula>NOT(ISERROR(SEARCH("Bajo",J16)))</formula>
    </cfRule>
    <cfRule type="containsText" dxfId="5212" priority="275" operator="containsText" text="Alto">
      <formula>NOT(ISERROR(SEARCH("Alto",J16)))</formula>
    </cfRule>
  </conditionalFormatting>
  <conditionalFormatting sqref="Y16 J16">
    <cfRule type="containsText" dxfId="5211" priority="268" operator="containsText" text="Bajo">
      <formula>NOT(ISERROR(SEARCH("Bajo",J16)))</formula>
    </cfRule>
    <cfRule type="containsText" dxfId="5210" priority="269" operator="containsText" text="Medio-Alto">
      <formula>NOT(ISERROR(SEARCH("Medio-Alto",J16)))</formula>
    </cfRule>
    <cfRule type="containsText" dxfId="5209" priority="270" operator="containsText" text="Medio">
      <formula>NOT(ISERROR(SEARCH("Medio",J16)))</formula>
    </cfRule>
    <cfRule type="containsText" dxfId="5208" priority="271" operator="containsText" text="Alto">
      <formula>NOT(ISERROR(SEARCH("Alto",J16)))</formula>
    </cfRule>
  </conditionalFormatting>
  <conditionalFormatting sqref="Y16 J16">
    <cfRule type="containsText" dxfId="5207" priority="263" operator="containsText" text="Baja">
      <formula>NOT(ISERROR(SEARCH("Baja",J16)))</formula>
    </cfRule>
    <cfRule type="containsText" dxfId="5206" priority="264" operator="containsText" text="Moderada">
      <formula>NOT(ISERROR(SEARCH("Moderada",J16)))</formula>
    </cfRule>
    <cfRule type="containsText" dxfId="5205" priority="265" operator="containsText" text="Alto">
      <formula>NOT(ISERROR(SEARCH("Alto",J16)))</formula>
    </cfRule>
    <cfRule type="containsText" dxfId="5204" priority="266" operator="containsText" text="Extrema">
      <formula>NOT(ISERROR(SEARCH("Extrema",J16)))</formula>
    </cfRule>
    <cfRule type="containsText" dxfId="5203" priority="267" operator="containsText" text="Catastrófico">
      <formula>NOT(ISERROR(SEARCH("Catastrófico",J16)))</formula>
    </cfRule>
  </conditionalFormatting>
  <conditionalFormatting sqref="I18">
    <cfRule type="containsText" dxfId="5202" priority="259" operator="containsText" text="Alto">
      <formula>NOT(ISERROR(SEARCH("Alto",I18)))</formula>
    </cfRule>
    <cfRule type="containsText" dxfId="5201" priority="260" operator="containsText" text="Medio-Alto">
      <formula>NOT(ISERROR(SEARCH("Medio-Alto",I18)))</formula>
    </cfRule>
    <cfRule type="containsText" dxfId="5200" priority="261" operator="containsText" text="Medio">
      <formula>NOT(ISERROR(SEARCH("Medio",I18)))</formula>
    </cfRule>
    <cfRule type="containsText" dxfId="5199" priority="262" operator="containsText" text="Bajo">
      <formula>NOT(ISERROR(SEARCH("Bajo",I18)))</formula>
    </cfRule>
  </conditionalFormatting>
  <conditionalFormatting sqref="J18 Y18">
    <cfRule type="containsText" dxfId="5198" priority="255" operator="containsText" text="Medio-Alto">
      <formula>NOT(ISERROR(SEARCH("Medio-Alto",J18)))</formula>
    </cfRule>
    <cfRule type="containsText" dxfId="5197" priority="256" operator="containsText" text="Medio">
      <formula>NOT(ISERROR(SEARCH("Medio",J18)))</formula>
    </cfRule>
    <cfRule type="containsText" dxfId="5196" priority="257" operator="containsText" text="Bajo">
      <formula>NOT(ISERROR(SEARCH("Bajo",J18)))</formula>
    </cfRule>
    <cfRule type="containsText" dxfId="5195" priority="258" operator="containsText" text="Alto">
      <formula>NOT(ISERROR(SEARCH("Alto",J18)))</formula>
    </cfRule>
  </conditionalFormatting>
  <conditionalFormatting sqref="J18 Y18">
    <cfRule type="containsText" dxfId="5194" priority="251" operator="containsText" text="Bajo">
      <formula>NOT(ISERROR(SEARCH("Bajo",J18)))</formula>
    </cfRule>
    <cfRule type="containsText" dxfId="5193" priority="252" operator="containsText" text="Medio-Alto">
      <formula>NOT(ISERROR(SEARCH("Medio-Alto",J18)))</formula>
    </cfRule>
    <cfRule type="containsText" dxfId="5192" priority="253" operator="containsText" text="Medio">
      <formula>NOT(ISERROR(SEARCH("Medio",J18)))</formula>
    </cfRule>
    <cfRule type="containsText" dxfId="5191" priority="254" operator="containsText" text="Alto">
      <formula>NOT(ISERROR(SEARCH("Alto",J18)))</formula>
    </cfRule>
  </conditionalFormatting>
  <conditionalFormatting sqref="J18 Y18">
    <cfRule type="containsText" dxfId="5190" priority="246" operator="containsText" text="Baja">
      <formula>NOT(ISERROR(SEARCH("Baja",J18)))</formula>
    </cfRule>
    <cfRule type="containsText" dxfId="5189" priority="247" operator="containsText" text="Moderada">
      <formula>NOT(ISERROR(SEARCH("Moderada",J18)))</formula>
    </cfRule>
    <cfRule type="containsText" dxfId="5188" priority="248" operator="containsText" text="Alto">
      <formula>NOT(ISERROR(SEARCH("Alto",J18)))</formula>
    </cfRule>
    <cfRule type="containsText" dxfId="5187" priority="249" operator="containsText" text="Extrema">
      <formula>NOT(ISERROR(SEARCH("Extrema",J18)))</formula>
    </cfRule>
    <cfRule type="containsText" dxfId="5186" priority="250" operator="containsText" text="Catastrófico">
      <formula>NOT(ISERROR(SEARCH("Catastrófico",J18)))</formula>
    </cfRule>
  </conditionalFormatting>
  <conditionalFormatting sqref="I16 I18">
    <cfRule type="containsText" dxfId="5185" priority="242" operator="containsText" text="Alto">
      <formula>NOT(ISERROR(SEARCH("Alto",I16)))</formula>
    </cfRule>
    <cfRule type="containsText" dxfId="5184" priority="243" operator="containsText" text="Medio-Alto">
      <formula>NOT(ISERROR(SEARCH("Medio-Alto",I16)))</formula>
    </cfRule>
    <cfRule type="containsText" dxfId="5183" priority="244" operator="containsText" text="Medio">
      <formula>NOT(ISERROR(SEARCH("Medio",I16)))</formula>
    </cfRule>
    <cfRule type="containsText" dxfId="5182" priority="245" operator="containsText" text="Bajo">
      <formula>NOT(ISERROR(SEARCH("Bajo",I16)))</formula>
    </cfRule>
  </conditionalFormatting>
  <conditionalFormatting sqref="Y16 J16 J18 Y18">
    <cfRule type="containsText" dxfId="5181" priority="238" operator="containsText" text="Medio-Alto">
      <formula>NOT(ISERROR(SEARCH("Medio-Alto",J16)))</formula>
    </cfRule>
    <cfRule type="containsText" dxfId="5180" priority="239" operator="containsText" text="Medio">
      <formula>NOT(ISERROR(SEARCH("Medio",J16)))</formula>
    </cfRule>
    <cfRule type="containsText" dxfId="5179" priority="240" operator="containsText" text="Bajo">
      <formula>NOT(ISERROR(SEARCH("Bajo",J16)))</formula>
    </cfRule>
    <cfRule type="containsText" dxfId="5178" priority="241" operator="containsText" text="Alto">
      <formula>NOT(ISERROR(SEARCH("Alto",J16)))</formula>
    </cfRule>
  </conditionalFormatting>
  <conditionalFormatting sqref="Y16 J16 J18 Y18">
    <cfRule type="containsText" dxfId="5177" priority="234" operator="containsText" text="Bajo">
      <formula>NOT(ISERROR(SEARCH("Bajo",J16)))</formula>
    </cfRule>
    <cfRule type="containsText" dxfId="5176" priority="235" operator="containsText" text="Medio-Alto">
      <formula>NOT(ISERROR(SEARCH("Medio-Alto",J16)))</formula>
    </cfRule>
    <cfRule type="containsText" dxfId="5175" priority="236" operator="containsText" text="Medio">
      <formula>NOT(ISERROR(SEARCH("Medio",J16)))</formula>
    </cfRule>
    <cfRule type="containsText" dxfId="5174" priority="237" operator="containsText" text="Alto">
      <formula>NOT(ISERROR(SEARCH("Alto",J16)))</formula>
    </cfRule>
  </conditionalFormatting>
  <conditionalFormatting sqref="Y16 J16 J18 Y18">
    <cfRule type="containsText" dxfId="5173" priority="229" operator="containsText" text="Baja">
      <formula>NOT(ISERROR(SEARCH("Baja",J16)))</formula>
    </cfRule>
    <cfRule type="containsText" dxfId="5172" priority="230" operator="containsText" text="Moderada">
      <formula>NOT(ISERROR(SEARCH("Moderada",J16)))</formula>
    </cfRule>
    <cfRule type="containsText" dxfId="5171" priority="231" operator="containsText" text="Alto">
      <formula>NOT(ISERROR(SEARCH("Alto",J16)))</formula>
    </cfRule>
    <cfRule type="containsText" dxfId="5170" priority="232" operator="containsText" text="Extrema">
      <formula>NOT(ISERROR(SEARCH("Extrema",J16)))</formula>
    </cfRule>
    <cfRule type="containsText" dxfId="5169" priority="233" operator="containsText" text="Catastrófico">
      <formula>NOT(ISERROR(SEARCH("Catastrófico",J16)))</formula>
    </cfRule>
  </conditionalFormatting>
  <conditionalFormatting sqref="I15">
    <cfRule type="containsText" dxfId="5168" priority="225" operator="containsText" text="Alto">
      <formula>NOT(ISERROR(SEARCH("Alto",I15)))</formula>
    </cfRule>
    <cfRule type="containsText" dxfId="5167" priority="226" operator="containsText" text="Medio-Alto">
      <formula>NOT(ISERROR(SEARCH("Medio-Alto",I15)))</formula>
    </cfRule>
    <cfRule type="containsText" dxfId="5166" priority="227" operator="containsText" text="Medio">
      <formula>NOT(ISERROR(SEARCH("Medio",I15)))</formula>
    </cfRule>
    <cfRule type="containsText" dxfId="5165" priority="228" operator="containsText" text="Bajo">
      <formula>NOT(ISERROR(SEARCH("Bajo",I15)))</formula>
    </cfRule>
  </conditionalFormatting>
  <conditionalFormatting sqref="Y15 J15">
    <cfRule type="containsText" dxfId="5164" priority="221" operator="containsText" text="Medio-Alto">
      <formula>NOT(ISERROR(SEARCH("Medio-Alto",J15)))</formula>
    </cfRule>
    <cfRule type="containsText" dxfId="5163" priority="222" operator="containsText" text="Medio">
      <formula>NOT(ISERROR(SEARCH("Medio",J15)))</formula>
    </cfRule>
    <cfRule type="containsText" dxfId="5162" priority="223" operator="containsText" text="Bajo">
      <formula>NOT(ISERROR(SEARCH("Bajo",J15)))</formula>
    </cfRule>
    <cfRule type="containsText" dxfId="5161" priority="224" operator="containsText" text="Alto">
      <formula>NOT(ISERROR(SEARCH("Alto",J15)))</formula>
    </cfRule>
  </conditionalFormatting>
  <conditionalFormatting sqref="Y15 J15">
    <cfRule type="containsText" dxfId="5160" priority="217" operator="containsText" text="Bajo">
      <formula>NOT(ISERROR(SEARCH("Bajo",J15)))</formula>
    </cfRule>
    <cfRule type="containsText" dxfId="5159" priority="218" operator="containsText" text="Medio-Alto">
      <formula>NOT(ISERROR(SEARCH("Medio-Alto",J15)))</formula>
    </cfRule>
    <cfRule type="containsText" dxfId="5158" priority="219" operator="containsText" text="Medio">
      <formula>NOT(ISERROR(SEARCH("Medio",J15)))</formula>
    </cfRule>
    <cfRule type="containsText" dxfId="5157" priority="220" operator="containsText" text="Alto">
      <formula>NOT(ISERROR(SEARCH("Alto",J15)))</formula>
    </cfRule>
  </conditionalFormatting>
  <conditionalFormatting sqref="Y15 J15">
    <cfRule type="containsText" dxfId="5156" priority="212" operator="containsText" text="Baja">
      <formula>NOT(ISERROR(SEARCH("Baja",J15)))</formula>
    </cfRule>
    <cfRule type="containsText" dxfId="5155" priority="213" operator="containsText" text="Moderada">
      <formula>NOT(ISERROR(SEARCH("Moderada",J15)))</formula>
    </cfRule>
    <cfRule type="containsText" dxfId="5154" priority="214" operator="containsText" text="Alto">
      <formula>NOT(ISERROR(SEARCH("Alto",J15)))</formula>
    </cfRule>
    <cfRule type="containsText" dxfId="5153" priority="215" operator="containsText" text="Extrema">
      <formula>NOT(ISERROR(SEARCH("Extrema",J15)))</formula>
    </cfRule>
    <cfRule type="containsText" dxfId="5152" priority="216" operator="containsText" text="Catastrófico">
      <formula>NOT(ISERROR(SEARCH("Catastrófico",J15)))</formula>
    </cfRule>
  </conditionalFormatting>
  <conditionalFormatting sqref="I16 I18">
    <cfRule type="containsText" dxfId="5151" priority="208" operator="containsText" text="Alto">
      <formula>NOT(ISERROR(SEARCH("Alto",I16)))</formula>
    </cfRule>
    <cfRule type="containsText" dxfId="5150" priority="209" operator="containsText" text="Medio-Alto">
      <formula>NOT(ISERROR(SEARCH("Medio-Alto",I16)))</formula>
    </cfRule>
    <cfRule type="containsText" dxfId="5149" priority="210" operator="containsText" text="Medio">
      <formula>NOT(ISERROR(SEARCH("Medio",I16)))</formula>
    </cfRule>
    <cfRule type="containsText" dxfId="5148" priority="211" operator="containsText" text="Bajo">
      <formula>NOT(ISERROR(SEARCH("Bajo",I16)))</formula>
    </cfRule>
  </conditionalFormatting>
  <conditionalFormatting sqref="Y16 J16 J18 Y18">
    <cfRule type="containsText" dxfId="5147" priority="204" operator="containsText" text="Medio-Alto">
      <formula>NOT(ISERROR(SEARCH("Medio-Alto",J16)))</formula>
    </cfRule>
    <cfRule type="containsText" dxfId="5146" priority="205" operator="containsText" text="Medio">
      <formula>NOT(ISERROR(SEARCH("Medio",J16)))</formula>
    </cfRule>
    <cfRule type="containsText" dxfId="5145" priority="206" operator="containsText" text="Bajo">
      <formula>NOT(ISERROR(SEARCH("Bajo",J16)))</formula>
    </cfRule>
    <cfRule type="containsText" dxfId="5144" priority="207" operator="containsText" text="Alto">
      <formula>NOT(ISERROR(SEARCH("Alto",J16)))</formula>
    </cfRule>
  </conditionalFormatting>
  <conditionalFormatting sqref="Y16 J16 J18 Y18">
    <cfRule type="containsText" dxfId="5143" priority="200" operator="containsText" text="Bajo">
      <formula>NOT(ISERROR(SEARCH("Bajo",J16)))</formula>
    </cfRule>
    <cfRule type="containsText" dxfId="5142" priority="201" operator="containsText" text="Medio-Alto">
      <formula>NOT(ISERROR(SEARCH("Medio-Alto",J16)))</formula>
    </cfRule>
    <cfRule type="containsText" dxfId="5141" priority="202" operator="containsText" text="Medio">
      <formula>NOT(ISERROR(SEARCH("Medio",J16)))</formula>
    </cfRule>
    <cfRule type="containsText" dxfId="5140" priority="203" operator="containsText" text="Alto">
      <formula>NOT(ISERROR(SEARCH("Alto",J16)))</formula>
    </cfRule>
  </conditionalFormatting>
  <conditionalFormatting sqref="Y16 J16 J18 Y18">
    <cfRule type="containsText" dxfId="5139" priority="195" operator="containsText" text="Baja">
      <formula>NOT(ISERROR(SEARCH("Baja",J16)))</formula>
    </cfRule>
    <cfRule type="containsText" dxfId="5138" priority="196" operator="containsText" text="Moderada">
      <formula>NOT(ISERROR(SEARCH("Moderada",J16)))</formula>
    </cfRule>
    <cfRule type="containsText" dxfId="5137" priority="197" operator="containsText" text="Alto">
      <formula>NOT(ISERROR(SEARCH("Alto",J16)))</formula>
    </cfRule>
    <cfRule type="containsText" dxfId="5136" priority="198" operator="containsText" text="Extrema">
      <formula>NOT(ISERROR(SEARCH("Extrema",J16)))</formula>
    </cfRule>
    <cfRule type="containsText" dxfId="5135" priority="199" operator="containsText" text="Catastrófico">
      <formula>NOT(ISERROR(SEARCH("Catastrófico",J16)))</formula>
    </cfRule>
  </conditionalFormatting>
  <conditionalFormatting sqref="I16">
    <cfRule type="containsText" dxfId="5134" priority="191" operator="containsText" text="Alto">
      <formula>NOT(ISERROR(SEARCH("Alto",I16)))</formula>
    </cfRule>
    <cfRule type="containsText" dxfId="5133" priority="192" operator="containsText" text="Medio-Alto">
      <formula>NOT(ISERROR(SEARCH("Medio-Alto",I16)))</formula>
    </cfRule>
    <cfRule type="containsText" dxfId="5132" priority="193" operator="containsText" text="Medio">
      <formula>NOT(ISERROR(SEARCH("Medio",I16)))</formula>
    </cfRule>
    <cfRule type="containsText" dxfId="5131" priority="194" operator="containsText" text="Bajo">
      <formula>NOT(ISERROR(SEARCH("Bajo",I16)))</formula>
    </cfRule>
  </conditionalFormatting>
  <conditionalFormatting sqref="J16 Y16">
    <cfRule type="containsText" dxfId="5130" priority="187" operator="containsText" text="Medio-Alto">
      <formula>NOT(ISERROR(SEARCH("Medio-Alto",J16)))</formula>
    </cfRule>
    <cfRule type="containsText" dxfId="5129" priority="188" operator="containsText" text="Medio">
      <formula>NOT(ISERROR(SEARCH("Medio",J16)))</formula>
    </cfRule>
    <cfRule type="containsText" dxfId="5128" priority="189" operator="containsText" text="Bajo">
      <formula>NOT(ISERROR(SEARCH("Bajo",J16)))</formula>
    </cfRule>
    <cfRule type="containsText" dxfId="5127" priority="190" operator="containsText" text="Alto">
      <formula>NOT(ISERROR(SEARCH("Alto",J16)))</formula>
    </cfRule>
  </conditionalFormatting>
  <conditionalFormatting sqref="J16 Y16">
    <cfRule type="containsText" dxfId="5126" priority="183" operator="containsText" text="Bajo">
      <formula>NOT(ISERROR(SEARCH("Bajo",J16)))</formula>
    </cfRule>
    <cfRule type="containsText" dxfId="5125" priority="184" operator="containsText" text="Medio-Alto">
      <formula>NOT(ISERROR(SEARCH("Medio-Alto",J16)))</formula>
    </cfRule>
    <cfRule type="containsText" dxfId="5124" priority="185" operator="containsText" text="Medio">
      <formula>NOT(ISERROR(SEARCH("Medio",J16)))</formula>
    </cfRule>
    <cfRule type="containsText" dxfId="5123" priority="186" operator="containsText" text="Alto">
      <formula>NOT(ISERROR(SEARCH("Alto",J16)))</formula>
    </cfRule>
  </conditionalFormatting>
  <conditionalFormatting sqref="J16 Y16">
    <cfRule type="containsText" dxfId="5122" priority="178" operator="containsText" text="Baja">
      <formula>NOT(ISERROR(SEARCH("Baja",J16)))</formula>
    </cfRule>
    <cfRule type="containsText" dxfId="5121" priority="179" operator="containsText" text="Moderada">
      <formula>NOT(ISERROR(SEARCH("Moderada",J16)))</formula>
    </cfRule>
    <cfRule type="containsText" dxfId="5120" priority="180" operator="containsText" text="Alto">
      <formula>NOT(ISERROR(SEARCH("Alto",J16)))</formula>
    </cfRule>
    <cfRule type="containsText" dxfId="5119" priority="181" operator="containsText" text="Extrema">
      <formula>NOT(ISERROR(SEARCH("Extrema",J16)))</formula>
    </cfRule>
    <cfRule type="containsText" dxfId="5118" priority="182" operator="containsText" text="Catastrófico">
      <formula>NOT(ISERROR(SEARCH("Catastrófico",J16)))</formula>
    </cfRule>
  </conditionalFormatting>
  <conditionalFormatting sqref="I18">
    <cfRule type="containsText" dxfId="5117" priority="174" operator="containsText" text="Alto">
      <formula>NOT(ISERROR(SEARCH("Alto",I18)))</formula>
    </cfRule>
    <cfRule type="containsText" dxfId="5116" priority="175" operator="containsText" text="Medio-Alto">
      <formula>NOT(ISERROR(SEARCH("Medio-Alto",I18)))</formula>
    </cfRule>
    <cfRule type="containsText" dxfId="5115" priority="176" operator="containsText" text="Medio">
      <formula>NOT(ISERROR(SEARCH("Medio",I18)))</formula>
    </cfRule>
    <cfRule type="containsText" dxfId="5114" priority="177" operator="containsText" text="Bajo">
      <formula>NOT(ISERROR(SEARCH("Bajo",I18)))</formula>
    </cfRule>
  </conditionalFormatting>
  <conditionalFormatting sqref="J18 Y18">
    <cfRule type="containsText" dxfId="5113" priority="170" operator="containsText" text="Medio-Alto">
      <formula>NOT(ISERROR(SEARCH("Medio-Alto",J18)))</formula>
    </cfRule>
    <cfRule type="containsText" dxfId="5112" priority="171" operator="containsText" text="Medio">
      <formula>NOT(ISERROR(SEARCH("Medio",J18)))</formula>
    </cfRule>
    <cfRule type="containsText" dxfId="5111" priority="172" operator="containsText" text="Bajo">
      <formula>NOT(ISERROR(SEARCH("Bajo",J18)))</formula>
    </cfRule>
    <cfRule type="containsText" dxfId="5110" priority="173" operator="containsText" text="Alto">
      <formula>NOT(ISERROR(SEARCH("Alto",J18)))</formula>
    </cfRule>
  </conditionalFormatting>
  <conditionalFormatting sqref="J18 Y18">
    <cfRule type="containsText" dxfId="5109" priority="166" operator="containsText" text="Bajo">
      <formula>NOT(ISERROR(SEARCH("Bajo",J18)))</formula>
    </cfRule>
    <cfRule type="containsText" dxfId="5108" priority="167" operator="containsText" text="Medio-Alto">
      <formula>NOT(ISERROR(SEARCH("Medio-Alto",J18)))</formula>
    </cfRule>
    <cfRule type="containsText" dxfId="5107" priority="168" operator="containsText" text="Medio">
      <formula>NOT(ISERROR(SEARCH("Medio",J18)))</formula>
    </cfRule>
    <cfRule type="containsText" dxfId="5106" priority="169" operator="containsText" text="Alto">
      <formula>NOT(ISERROR(SEARCH("Alto",J18)))</formula>
    </cfRule>
  </conditionalFormatting>
  <conditionalFormatting sqref="J18 Y18">
    <cfRule type="containsText" dxfId="5105" priority="161" operator="containsText" text="Baja">
      <formula>NOT(ISERROR(SEARCH("Baja",J18)))</formula>
    </cfRule>
    <cfRule type="containsText" dxfId="5104" priority="162" operator="containsText" text="Moderada">
      <formula>NOT(ISERROR(SEARCH("Moderada",J18)))</formula>
    </cfRule>
    <cfRule type="containsText" dxfId="5103" priority="163" operator="containsText" text="Alto">
      <formula>NOT(ISERROR(SEARCH("Alto",J18)))</formula>
    </cfRule>
    <cfRule type="containsText" dxfId="5102" priority="164" operator="containsText" text="Extrema">
      <formula>NOT(ISERROR(SEARCH("Extrema",J18)))</formula>
    </cfRule>
    <cfRule type="containsText" dxfId="5101" priority="165" operator="containsText" text="Catastrófico">
      <formula>NOT(ISERROR(SEARCH("Catastrófico",J18)))</formula>
    </cfRule>
  </conditionalFormatting>
  <conditionalFormatting sqref="I17">
    <cfRule type="containsText" dxfId="5100" priority="157" operator="containsText" text="Alto">
      <formula>NOT(ISERROR(SEARCH("Alto",I17)))</formula>
    </cfRule>
    <cfRule type="containsText" dxfId="5099" priority="158" operator="containsText" text="Medio-Alto">
      <formula>NOT(ISERROR(SEARCH("Medio-Alto",I17)))</formula>
    </cfRule>
    <cfRule type="containsText" dxfId="5098" priority="159" operator="containsText" text="Medio">
      <formula>NOT(ISERROR(SEARCH("Medio",I17)))</formula>
    </cfRule>
    <cfRule type="containsText" dxfId="5097" priority="160" operator="containsText" text="Bajo">
      <formula>NOT(ISERROR(SEARCH("Bajo",I17)))</formula>
    </cfRule>
  </conditionalFormatting>
  <conditionalFormatting sqref="Y17 J17">
    <cfRule type="containsText" dxfId="5096" priority="153" operator="containsText" text="Medio-Alto">
      <formula>NOT(ISERROR(SEARCH("Medio-Alto",J17)))</formula>
    </cfRule>
    <cfRule type="containsText" dxfId="5095" priority="154" operator="containsText" text="Medio">
      <formula>NOT(ISERROR(SEARCH("Medio",J17)))</formula>
    </cfRule>
    <cfRule type="containsText" dxfId="5094" priority="155" operator="containsText" text="Bajo">
      <formula>NOT(ISERROR(SEARCH("Bajo",J17)))</formula>
    </cfRule>
    <cfRule type="containsText" dxfId="5093" priority="156" operator="containsText" text="Alto">
      <formula>NOT(ISERROR(SEARCH("Alto",J17)))</formula>
    </cfRule>
  </conditionalFormatting>
  <conditionalFormatting sqref="Y17 J17">
    <cfRule type="containsText" dxfId="5092" priority="149" operator="containsText" text="Bajo">
      <formula>NOT(ISERROR(SEARCH("Bajo",J17)))</formula>
    </cfRule>
    <cfRule type="containsText" dxfId="5091" priority="150" operator="containsText" text="Medio-Alto">
      <formula>NOT(ISERROR(SEARCH("Medio-Alto",J17)))</formula>
    </cfRule>
    <cfRule type="containsText" dxfId="5090" priority="151" operator="containsText" text="Medio">
      <formula>NOT(ISERROR(SEARCH("Medio",J17)))</formula>
    </cfRule>
    <cfRule type="containsText" dxfId="5089" priority="152" operator="containsText" text="Alto">
      <formula>NOT(ISERROR(SEARCH("Alto",J17)))</formula>
    </cfRule>
  </conditionalFormatting>
  <conditionalFormatting sqref="Y17 J17">
    <cfRule type="containsText" dxfId="5088" priority="144" operator="containsText" text="Baja">
      <formula>NOT(ISERROR(SEARCH("Baja",J17)))</formula>
    </cfRule>
    <cfRule type="containsText" dxfId="5087" priority="145" operator="containsText" text="Moderada">
      <formula>NOT(ISERROR(SEARCH("Moderada",J17)))</formula>
    </cfRule>
    <cfRule type="containsText" dxfId="5086" priority="146" operator="containsText" text="Alto">
      <formula>NOT(ISERROR(SEARCH("Alto",J17)))</formula>
    </cfRule>
    <cfRule type="containsText" dxfId="5085" priority="147" operator="containsText" text="Extrema">
      <formula>NOT(ISERROR(SEARCH("Extrema",J17)))</formula>
    </cfRule>
    <cfRule type="containsText" dxfId="5084" priority="148" operator="containsText" text="Catastrófico">
      <formula>NOT(ISERROR(SEARCH("Catastrófico",J17)))</formula>
    </cfRule>
  </conditionalFormatting>
  <conditionalFormatting sqref="I17">
    <cfRule type="containsText" dxfId="5083" priority="140" operator="containsText" text="Alto">
      <formula>NOT(ISERROR(SEARCH("Alto",I17)))</formula>
    </cfRule>
    <cfRule type="containsText" dxfId="5082" priority="141" operator="containsText" text="Medio-Alto">
      <formula>NOT(ISERROR(SEARCH("Medio-Alto",I17)))</formula>
    </cfRule>
    <cfRule type="containsText" dxfId="5081" priority="142" operator="containsText" text="Medio">
      <formula>NOT(ISERROR(SEARCH("Medio",I17)))</formula>
    </cfRule>
    <cfRule type="containsText" dxfId="5080" priority="143" operator="containsText" text="Bajo">
      <formula>NOT(ISERROR(SEARCH("Bajo",I17)))</formula>
    </cfRule>
  </conditionalFormatting>
  <conditionalFormatting sqref="J17 Y17">
    <cfRule type="containsText" dxfId="5079" priority="136" operator="containsText" text="Medio-Alto">
      <formula>NOT(ISERROR(SEARCH("Medio-Alto",J17)))</formula>
    </cfRule>
    <cfRule type="containsText" dxfId="5078" priority="137" operator="containsText" text="Medio">
      <formula>NOT(ISERROR(SEARCH("Medio",J17)))</formula>
    </cfRule>
    <cfRule type="containsText" dxfId="5077" priority="138" operator="containsText" text="Bajo">
      <formula>NOT(ISERROR(SEARCH("Bajo",J17)))</formula>
    </cfRule>
    <cfRule type="containsText" dxfId="5076" priority="139" operator="containsText" text="Alto">
      <formula>NOT(ISERROR(SEARCH("Alto",J17)))</formula>
    </cfRule>
  </conditionalFormatting>
  <conditionalFormatting sqref="J17 Y17">
    <cfRule type="containsText" dxfId="5075" priority="132" operator="containsText" text="Bajo">
      <formula>NOT(ISERROR(SEARCH("Bajo",J17)))</formula>
    </cfRule>
    <cfRule type="containsText" dxfId="5074" priority="133" operator="containsText" text="Medio-Alto">
      <formula>NOT(ISERROR(SEARCH("Medio-Alto",J17)))</formula>
    </cfRule>
    <cfRule type="containsText" dxfId="5073" priority="134" operator="containsText" text="Medio">
      <formula>NOT(ISERROR(SEARCH("Medio",J17)))</formula>
    </cfRule>
    <cfRule type="containsText" dxfId="5072" priority="135" operator="containsText" text="Alto">
      <formula>NOT(ISERROR(SEARCH("Alto",J17)))</formula>
    </cfRule>
  </conditionalFormatting>
  <conditionalFormatting sqref="J17 Y17">
    <cfRule type="containsText" dxfId="5071" priority="127" operator="containsText" text="Baja">
      <formula>NOT(ISERROR(SEARCH("Baja",J17)))</formula>
    </cfRule>
    <cfRule type="containsText" dxfId="5070" priority="128" operator="containsText" text="Moderada">
      <formula>NOT(ISERROR(SEARCH("Moderada",J17)))</formula>
    </cfRule>
    <cfRule type="containsText" dxfId="5069" priority="129" operator="containsText" text="Alto">
      <formula>NOT(ISERROR(SEARCH("Alto",J17)))</formula>
    </cfRule>
    <cfRule type="containsText" dxfId="5068" priority="130" operator="containsText" text="Extrema">
      <formula>NOT(ISERROR(SEARCH("Extrema",J17)))</formula>
    </cfRule>
    <cfRule type="containsText" dxfId="5067" priority="131" operator="containsText" text="Catastrófico">
      <formula>NOT(ISERROR(SEARCH("Catastrófico",J17)))</formula>
    </cfRule>
  </conditionalFormatting>
  <conditionalFormatting sqref="I17">
    <cfRule type="containsText" dxfId="5066" priority="123" operator="containsText" text="Alto">
      <formula>NOT(ISERROR(SEARCH("Alto",I17)))</formula>
    </cfRule>
    <cfRule type="containsText" dxfId="5065" priority="124" operator="containsText" text="Medio-Alto">
      <formula>NOT(ISERROR(SEARCH("Medio-Alto",I17)))</formula>
    </cfRule>
    <cfRule type="containsText" dxfId="5064" priority="125" operator="containsText" text="Medio">
      <formula>NOT(ISERROR(SEARCH("Medio",I17)))</formula>
    </cfRule>
    <cfRule type="containsText" dxfId="5063" priority="126" operator="containsText" text="Bajo">
      <formula>NOT(ISERROR(SEARCH("Bajo",I17)))</formula>
    </cfRule>
  </conditionalFormatting>
  <conditionalFormatting sqref="J17 Y17">
    <cfRule type="containsText" dxfId="5062" priority="119" operator="containsText" text="Medio-Alto">
      <formula>NOT(ISERROR(SEARCH("Medio-Alto",J17)))</formula>
    </cfRule>
    <cfRule type="containsText" dxfId="5061" priority="120" operator="containsText" text="Medio">
      <formula>NOT(ISERROR(SEARCH("Medio",J17)))</formula>
    </cfRule>
    <cfRule type="containsText" dxfId="5060" priority="121" operator="containsText" text="Bajo">
      <formula>NOT(ISERROR(SEARCH("Bajo",J17)))</formula>
    </cfRule>
    <cfRule type="containsText" dxfId="5059" priority="122" operator="containsText" text="Alto">
      <formula>NOT(ISERROR(SEARCH("Alto",J17)))</formula>
    </cfRule>
  </conditionalFormatting>
  <conditionalFormatting sqref="J17 Y17">
    <cfRule type="containsText" dxfId="5058" priority="115" operator="containsText" text="Bajo">
      <formula>NOT(ISERROR(SEARCH("Bajo",J17)))</formula>
    </cfRule>
    <cfRule type="containsText" dxfId="5057" priority="116" operator="containsText" text="Medio-Alto">
      <formula>NOT(ISERROR(SEARCH("Medio-Alto",J17)))</formula>
    </cfRule>
    <cfRule type="containsText" dxfId="5056" priority="117" operator="containsText" text="Medio">
      <formula>NOT(ISERROR(SEARCH("Medio",J17)))</formula>
    </cfRule>
    <cfRule type="containsText" dxfId="5055" priority="118" operator="containsText" text="Alto">
      <formula>NOT(ISERROR(SEARCH("Alto",J17)))</formula>
    </cfRule>
  </conditionalFormatting>
  <conditionalFormatting sqref="J17 Y17">
    <cfRule type="containsText" dxfId="5054" priority="110" operator="containsText" text="Baja">
      <formula>NOT(ISERROR(SEARCH("Baja",J17)))</formula>
    </cfRule>
    <cfRule type="containsText" dxfId="5053" priority="111" operator="containsText" text="Moderada">
      <formula>NOT(ISERROR(SEARCH("Moderada",J17)))</formula>
    </cfRule>
    <cfRule type="containsText" dxfId="5052" priority="112" operator="containsText" text="Alto">
      <formula>NOT(ISERROR(SEARCH("Alto",J17)))</formula>
    </cfRule>
    <cfRule type="containsText" dxfId="5051" priority="113" operator="containsText" text="Extrema">
      <formula>NOT(ISERROR(SEARCH("Extrema",J17)))</formula>
    </cfRule>
    <cfRule type="containsText" dxfId="5050" priority="114" operator="containsText" text="Catastrófico">
      <formula>NOT(ISERROR(SEARCH("Catastrófico",J17)))</formula>
    </cfRule>
  </conditionalFormatting>
  <conditionalFormatting sqref="I17">
    <cfRule type="containsText" dxfId="5049" priority="106" operator="containsText" text="Alto">
      <formula>NOT(ISERROR(SEARCH("Alto",I17)))</formula>
    </cfRule>
    <cfRule type="containsText" dxfId="5048" priority="107" operator="containsText" text="Medio-Alto">
      <formula>NOT(ISERROR(SEARCH("Medio-Alto",I17)))</formula>
    </cfRule>
    <cfRule type="containsText" dxfId="5047" priority="108" operator="containsText" text="Medio">
      <formula>NOT(ISERROR(SEARCH("Medio",I17)))</formula>
    </cfRule>
    <cfRule type="containsText" dxfId="5046" priority="109" operator="containsText" text="Bajo">
      <formula>NOT(ISERROR(SEARCH("Bajo",I17)))</formula>
    </cfRule>
  </conditionalFormatting>
  <conditionalFormatting sqref="J17 Y17">
    <cfRule type="containsText" dxfId="5045" priority="102" operator="containsText" text="Medio-Alto">
      <formula>NOT(ISERROR(SEARCH("Medio-Alto",J17)))</formula>
    </cfRule>
    <cfRule type="containsText" dxfId="5044" priority="103" operator="containsText" text="Medio">
      <formula>NOT(ISERROR(SEARCH("Medio",J17)))</formula>
    </cfRule>
    <cfRule type="containsText" dxfId="5043" priority="104" operator="containsText" text="Bajo">
      <formula>NOT(ISERROR(SEARCH("Bajo",J17)))</formula>
    </cfRule>
    <cfRule type="containsText" dxfId="5042" priority="105" operator="containsText" text="Alto">
      <formula>NOT(ISERROR(SEARCH("Alto",J17)))</formula>
    </cfRule>
  </conditionalFormatting>
  <conditionalFormatting sqref="J17 Y17">
    <cfRule type="containsText" dxfId="5041" priority="98" operator="containsText" text="Bajo">
      <formula>NOT(ISERROR(SEARCH("Bajo",J17)))</formula>
    </cfRule>
    <cfRule type="containsText" dxfId="5040" priority="99" operator="containsText" text="Medio-Alto">
      <formula>NOT(ISERROR(SEARCH("Medio-Alto",J17)))</formula>
    </cfRule>
    <cfRule type="containsText" dxfId="5039" priority="100" operator="containsText" text="Medio">
      <formula>NOT(ISERROR(SEARCH("Medio",J17)))</formula>
    </cfRule>
    <cfRule type="containsText" dxfId="5038" priority="101" operator="containsText" text="Alto">
      <formula>NOT(ISERROR(SEARCH("Alto",J17)))</formula>
    </cfRule>
  </conditionalFormatting>
  <conditionalFormatting sqref="J17 Y17">
    <cfRule type="containsText" dxfId="5037" priority="93" operator="containsText" text="Baja">
      <formula>NOT(ISERROR(SEARCH("Baja",J17)))</formula>
    </cfRule>
    <cfRule type="containsText" dxfId="5036" priority="94" operator="containsText" text="Moderada">
      <formula>NOT(ISERROR(SEARCH("Moderada",J17)))</formula>
    </cfRule>
    <cfRule type="containsText" dxfId="5035" priority="95" operator="containsText" text="Alto">
      <formula>NOT(ISERROR(SEARCH("Alto",J17)))</formula>
    </cfRule>
    <cfRule type="containsText" dxfId="5034" priority="96" operator="containsText" text="Extrema">
      <formula>NOT(ISERROR(SEARCH("Extrema",J17)))</formula>
    </cfRule>
    <cfRule type="containsText" dxfId="5033" priority="97" operator="containsText" text="Catastrófico">
      <formula>NOT(ISERROR(SEARCH("Catastrófico",J17)))</formula>
    </cfRule>
  </conditionalFormatting>
  <conditionalFormatting sqref="I17">
    <cfRule type="containsText" dxfId="5032" priority="89" operator="containsText" text="Alto">
      <formula>NOT(ISERROR(SEARCH("Alto",I17)))</formula>
    </cfRule>
    <cfRule type="containsText" dxfId="5031" priority="90" operator="containsText" text="Medio-Alto">
      <formula>NOT(ISERROR(SEARCH("Medio-Alto",I17)))</formula>
    </cfRule>
    <cfRule type="containsText" dxfId="5030" priority="91" operator="containsText" text="Medio">
      <formula>NOT(ISERROR(SEARCH("Medio",I17)))</formula>
    </cfRule>
    <cfRule type="containsText" dxfId="5029" priority="92" operator="containsText" text="Bajo">
      <formula>NOT(ISERROR(SEARCH("Bajo",I17)))</formula>
    </cfRule>
  </conditionalFormatting>
  <conditionalFormatting sqref="J17 Y17">
    <cfRule type="containsText" dxfId="5028" priority="85" operator="containsText" text="Medio-Alto">
      <formula>NOT(ISERROR(SEARCH("Medio-Alto",J17)))</formula>
    </cfRule>
    <cfRule type="containsText" dxfId="5027" priority="86" operator="containsText" text="Medio">
      <formula>NOT(ISERROR(SEARCH("Medio",J17)))</formula>
    </cfRule>
    <cfRule type="containsText" dxfId="5026" priority="87" operator="containsText" text="Bajo">
      <formula>NOT(ISERROR(SEARCH("Bajo",J17)))</formula>
    </cfRule>
    <cfRule type="containsText" dxfId="5025" priority="88" operator="containsText" text="Alto">
      <formula>NOT(ISERROR(SEARCH("Alto",J17)))</formula>
    </cfRule>
  </conditionalFormatting>
  <conditionalFormatting sqref="J17 Y17">
    <cfRule type="containsText" dxfId="5024" priority="81" operator="containsText" text="Bajo">
      <formula>NOT(ISERROR(SEARCH("Bajo",J17)))</formula>
    </cfRule>
    <cfRule type="containsText" dxfId="5023" priority="82" operator="containsText" text="Medio-Alto">
      <formula>NOT(ISERROR(SEARCH("Medio-Alto",J17)))</formula>
    </cfRule>
    <cfRule type="containsText" dxfId="5022" priority="83" operator="containsText" text="Medio">
      <formula>NOT(ISERROR(SEARCH("Medio",J17)))</formula>
    </cfRule>
    <cfRule type="containsText" dxfId="5021" priority="84" operator="containsText" text="Alto">
      <formula>NOT(ISERROR(SEARCH("Alto",J17)))</formula>
    </cfRule>
  </conditionalFormatting>
  <conditionalFormatting sqref="J17 Y17">
    <cfRule type="containsText" dxfId="5020" priority="76" operator="containsText" text="Baja">
      <formula>NOT(ISERROR(SEARCH("Baja",J17)))</formula>
    </cfRule>
    <cfRule type="containsText" dxfId="5019" priority="77" operator="containsText" text="Moderada">
      <formula>NOT(ISERROR(SEARCH("Moderada",J17)))</formula>
    </cfRule>
    <cfRule type="containsText" dxfId="5018" priority="78" operator="containsText" text="Alto">
      <formula>NOT(ISERROR(SEARCH("Alto",J17)))</formula>
    </cfRule>
    <cfRule type="containsText" dxfId="5017" priority="79" operator="containsText" text="Extrema">
      <formula>NOT(ISERROR(SEARCH("Extrema",J17)))</formula>
    </cfRule>
    <cfRule type="containsText" dxfId="5016" priority="80" operator="containsText" text="Catastrófico">
      <formula>NOT(ISERROR(SEARCH("Catastrófico",J17)))</formula>
    </cfRule>
  </conditionalFormatting>
  <conditionalFormatting sqref="I17">
    <cfRule type="containsText" dxfId="5015" priority="72" operator="containsText" text="Alto">
      <formula>NOT(ISERROR(SEARCH("Alto",I17)))</formula>
    </cfRule>
    <cfRule type="containsText" dxfId="5014" priority="73" operator="containsText" text="Medio-Alto">
      <formula>NOT(ISERROR(SEARCH("Medio-Alto",I17)))</formula>
    </cfRule>
    <cfRule type="containsText" dxfId="5013" priority="74" operator="containsText" text="Medio">
      <formula>NOT(ISERROR(SEARCH("Medio",I17)))</formula>
    </cfRule>
    <cfRule type="containsText" dxfId="5012" priority="75" operator="containsText" text="Bajo">
      <formula>NOT(ISERROR(SEARCH("Bajo",I17)))</formula>
    </cfRule>
  </conditionalFormatting>
  <conditionalFormatting sqref="J17 Y17">
    <cfRule type="containsText" dxfId="5011" priority="68" operator="containsText" text="Medio-Alto">
      <formula>NOT(ISERROR(SEARCH("Medio-Alto",J17)))</formula>
    </cfRule>
    <cfRule type="containsText" dxfId="5010" priority="69" operator="containsText" text="Medio">
      <formula>NOT(ISERROR(SEARCH("Medio",J17)))</formula>
    </cfRule>
    <cfRule type="containsText" dxfId="5009" priority="70" operator="containsText" text="Bajo">
      <formula>NOT(ISERROR(SEARCH("Bajo",J17)))</formula>
    </cfRule>
    <cfRule type="containsText" dxfId="5008" priority="71" operator="containsText" text="Alto">
      <formula>NOT(ISERROR(SEARCH("Alto",J17)))</formula>
    </cfRule>
  </conditionalFormatting>
  <conditionalFormatting sqref="J17 Y17">
    <cfRule type="containsText" dxfId="5007" priority="64" operator="containsText" text="Bajo">
      <formula>NOT(ISERROR(SEARCH("Bajo",J17)))</formula>
    </cfRule>
    <cfRule type="containsText" dxfId="5006" priority="65" operator="containsText" text="Medio-Alto">
      <formula>NOT(ISERROR(SEARCH("Medio-Alto",J17)))</formula>
    </cfRule>
    <cfRule type="containsText" dxfId="5005" priority="66" operator="containsText" text="Medio">
      <formula>NOT(ISERROR(SEARCH("Medio",J17)))</formula>
    </cfRule>
    <cfRule type="containsText" dxfId="5004" priority="67" operator="containsText" text="Alto">
      <formula>NOT(ISERROR(SEARCH("Alto",J17)))</formula>
    </cfRule>
  </conditionalFormatting>
  <conditionalFormatting sqref="J17 Y17">
    <cfRule type="containsText" dxfId="5003" priority="59" operator="containsText" text="Baja">
      <formula>NOT(ISERROR(SEARCH("Baja",J17)))</formula>
    </cfRule>
    <cfRule type="containsText" dxfId="5002" priority="60" operator="containsText" text="Moderada">
      <formula>NOT(ISERROR(SEARCH("Moderada",J17)))</formula>
    </cfRule>
    <cfRule type="containsText" dxfId="5001" priority="61" operator="containsText" text="Alto">
      <formula>NOT(ISERROR(SEARCH("Alto",J17)))</formula>
    </cfRule>
    <cfRule type="containsText" dxfId="5000" priority="62" operator="containsText" text="Extrema">
      <formula>NOT(ISERROR(SEARCH("Extrema",J17)))</formula>
    </cfRule>
    <cfRule type="containsText" dxfId="4999" priority="63" operator="containsText" text="Catastrófico">
      <formula>NOT(ISERROR(SEARCH("Catastrófico",J17)))</formula>
    </cfRule>
  </conditionalFormatting>
  <conditionalFormatting sqref="I17">
    <cfRule type="containsText" dxfId="4998" priority="55" operator="containsText" text="Alto">
      <formula>NOT(ISERROR(SEARCH("Alto",I17)))</formula>
    </cfRule>
    <cfRule type="containsText" dxfId="4997" priority="56" operator="containsText" text="Medio-Alto">
      <formula>NOT(ISERROR(SEARCH("Medio-Alto",I17)))</formula>
    </cfRule>
    <cfRule type="containsText" dxfId="4996" priority="57" operator="containsText" text="Medio">
      <formula>NOT(ISERROR(SEARCH("Medio",I17)))</formula>
    </cfRule>
    <cfRule type="containsText" dxfId="4995" priority="58" operator="containsText" text="Bajo">
      <formula>NOT(ISERROR(SEARCH("Bajo",I17)))</formula>
    </cfRule>
  </conditionalFormatting>
  <conditionalFormatting sqref="J17 Y17">
    <cfRule type="containsText" dxfId="4994" priority="51" operator="containsText" text="Medio-Alto">
      <formula>NOT(ISERROR(SEARCH("Medio-Alto",J17)))</formula>
    </cfRule>
    <cfRule type="containsText" dxfId="4993" priority="52" operator="containsText" text="Medio">
      <formula>NOT(ISERROR(SEARCH("Medio",J17)))</formula>
    </cfRule>
    <cfRule type="containsText" dxfId="4992" priority="53" operator="containsText" text="Bajo">
      <formula>NOT(ISERROR(SEARCH("Bajo",J17)))</formula>
    </cfRule>
    <cfRule type="containsText" dxfId="4991" priority="54" operator="containsText" text="Alto">
      <formula>NOT(ISERROR(SEARCH("Alto",J17)))</formula>
    </cfRule>
  </conditionalFormatting>
  <conditionalFormatting sqref="J17 Y17">
    <cfRule type="containsText" dxfId="4990" priority="47" operator="containsText" text="Bajo">
      <formula>NOT(ISERROR(SEARCH("Bajo",J17)))</formula>
    </cfRule>
    <cfRule type="containsText" dxfId="4989" priority="48" operator="containsText" text="Medio-Alto">
      <formula>NOT(ISERROR(SEARCH("Medio-Alto",J17)))</formula>
    </cfRule>
    <cfRule type="containsText" dxfId="4988" priority="49" operator="containsText" text="Medio">
      <formula>NOT(ISERROR(SEARCH("Medio",J17)))</formula>
    </cfRule>
    <cfRule type="containsText" dxfId="4987" priority="50" operator="containsText" text="Alto">
      <formula>NOT(ISERROR(SEARCH("Alto",J17)))</formula>
    </cfRule>
  </conditionalFormatting>
  <conditionalFormatting sqref="J17 Y17">
    <cfRule type="containsText" dxfId="4986" priority="42" operator="containsText" text="Baja">
      <formula>NOT(ISERROR(SEARCH("Baja",J17)))</formula>
    </cfRule>
    <cfRule type="containsText" dxfId="4985" priority="43" operator="containsText" text="Moderada">
      <formula>NOT(ISERROR(SEARCH("Moderada",J17)))</formula>
    </cfRule>
    <cfRule type="containsText" dxfId="4984" priority="44" operator="containsText" text="Alto">
      <formula>NOT(ISERROR(SEARCH("Alto",J17)))</formula>
    </cfRule>
    <cfRule type="containsText" dxfId="4983" priority="45" operator="containsText" text="Extrema">
      <formula>NOT(ISERROR(SEARCH("Extrema",J17)))</formula>
    </cfRule>
    <cfRule type="containsText" dxfId="4982" priority="46" operator="containsText" text="Catastrófico">
      <formula>NOT(ISERROR(SEARCH("Catastrófico",J17)))</formula>
    </cfRule>
  </conditionalFormatting>
  <conditionalFormatting sqref="I17">
    <cfRule type="containsText" dxfId="4981" priority="38" operator="containsText" text="Alto">
      <formula>NOT(ISERROR(SEARCH("Alto",I17)))</formula>
    </cfRule>
    <cfRule type="containsText" dxfId="4980" priority="39" operator="containsText" text="Medio-Alto">
      <formula>NOT(ISERROR(SEARCH("Medio-Alto",I17)))</formula>
    </cfRule>
    <cfRule type="containsText" dxfId="4979" priority="40" operator="containsText" text="Medio">
      <formula>NOT(ISERROR(SEARCH("Medio",I17)))</formula>
    </cfRule>
    <cfRule type="containsText" dxfId="4978" priority="41" operator="containsText" text="Bajo">
      <formula>NOT(ISERROR(SEARCH("Bajo",I17)))</formula>
    </cfRule>
  </conditionalFormatting>
  <conditionalFormatting sqref="J17 Y17">
    <cfRule type="containsText" dxfId="4977" priority="34" operator="containsText" text="Medio-Alto">
      <formula>NOT(ISERROR(SEARCH("Medio-Alto",J17)))</formula>
    </cfRule>
    <cfRule type="containsText" dxfId="4976" priority="35" operator="containsText" text="Medio">
      <formula>NOT(ISERROR(SEARCH("Medio",J17)))</formula>
    </cfRule>
    <cfRule type="containsText" dxfId="4975" priority="36" operator="containsText" text="Bajo">
      <formula>NOT(ISERROR(SEARCH("Bajo",J17)))</formula>
    </cfRule>
    <cfRule type="containsText" dxfId="4974" priority="37" operator="containsText" text="Alto">
      <formula>NOT(ISERROR(SEARCH("Alto",J17)))</formula>
    </cfRule>
  </conditionalFormatting>
  <conditionalFormatting sqref="J17 Y17">
    <cfRule type="containsText" dxfId="4973" priority="30" operator="containsText" text="Bajo">
      <formula>NOT(ISERROR(SEARCH("Bajo",J17)))</formula>
    </cfRule>
    <cfRule type="containsText" dxfId="4972" priority="31" operator="containsText" text="Medio-Alto">
      <formula>NOT(ISERROR(SEARCH("Medio-Alto",J17)))</formula>
    </cfRule>
    <cfRule type="containsText" dxfId="4971" priority="32" operator="containsText" text="Medio">
      <formula>NOT(ISERROR(SEARCH("Medio",J17)))</formula>
    </cfRule>
    <cfRule type="containsText" dxfId="4970" priority="33" operator="containsText" text="Alto">
      <formula>NOT(ISERROR(SEARCH("Alto",J17)))</formula>
    </cfRule>
  </conditionalFormatting>
  <conditionalFormatting sqref="J17 Y17">
    <cfRule type="containsText" dxfId="4969" priority="25" operator="containsText" text="Baja">
      <formula>NOT(ISERROR(SEARCH("Baja",J17)))</formula>
    </cfRule>
    <cfRule type="containsText" dxfId="4968" priority="26" operator="containsText" text="Moderada">
      <formula>NOT(ISERROR(SEARCH("Moderada",J17)))</formula>
    </cfRule>
    <cfRule type="containsText" dxfId="4967" priority="27" operator="containsText" text="Alto">
      <formula>NOT(ISERROR(SEARCH("Alto",J17)))</formula>
    </cfRule>
    <cfRule type="containsText" dxfId="4966" priority="28" operator="containsText" text="Extrema">
      <formula>NOT(ISERROR(SEARCH("Extrema",J17)))</formula>
    </cfRule>
    <cfRule type="containsText" dxfId="4965" priority="29" operator="containsText" text="Catastrófico">
      <formula>NOT(ISERROR(SEARCH("Catastrófico",J17)))</formula>
    </cfRule>
  </conditionalFormatting>
  <conditionalFormatting sqref="I17">
    <cfRule type="containsText" dxfId="4964" priority="21" operator="containsText" text="Alto">
      <formula>NOT(ISERROR(SEARCH("Alto",I17)))</formula>
    </cfRule>
    <cfRule type="containsText" dxfId="4963" priority="22" operator="containsText" text="Medio-Alto">
      <formula>NOT(ISERROR(SEARCH("Medio-Alto",I17)))</formula>
    </cfRule>
    <cfRule type="containsText" dxfId="4962" priority="23" operator="containsText" text="Medio">
      <formula>NOT(ISERROR(SEARCH("Medio",I17)))</formula>
    </cfRule>
    <cfRule type="containsText" dxfId="4961" priority="24" operator="containsText" text="Bajo">
      <formula>NOT(ISERROR(SEARCH("Bajo",I17)))</formula>
    </cfRule>
  </conditionalFormatting>
  <conditionalFormatting sqref="I17">
    <cfRule type="containsText" dxfId="4960" priority="17" operator="containsText" text="Alto">
      <formula>NOT(ISERROR(SEARCH("Alto",I17)))</formula>
    </cfRule>
    <cfRule type="containsText" dxfId="4959" priority="18" operator="containsText" text="Medio-Alto">
      <formula>NOT(ISERROR(SEARCH("Medio-Alto",I17)))</formula>
    </cfRule>
    <cfRule type="containsText" dxfId="4958" priority="19" operator="containsText" text="Medio">
      <formula>NOT(ISERROR(SEARCH("Medio",I17)))</formula>
    </cfRule>
    <cfRule type="containsText" dxfId="4957" priority="20" operator="containsText" text="Bajo">
      <formula>NOT(ISERROR(SEARCH("Bajo",I17)))</formula>
    </cfRule>
  </conditionalFormatting>
  <conditionalFormatting sqref="I17">
    <cfRule type="containsText" dxfId="4956" priority="13" operator="containsText" text="Alto">
      <formula>NOT(ISERROR(SEARCH("Alto",I17)))</formula>
    </cfRule>
    <cfRule type="containsText" dxfId="4955" priority="14" operator="containsText" text="Medio-Alto">
      <formula>NOT(ISERROR(SEARCH("Medio-Alto",I17)))</formula>
    </cfRule>
    <cfRule type="containsText" dxfId="4954" priority="15" operator="containsText" text="Medio">
      <formula>NOT(ISERROR(SEARCH("Medio",I17)))</formula>
    </cfRule>
    <cfRule type="containsText" dxfId="4953" priority="16" operator="containsText" text="Bajo">
      <formula>NOT(ISERROR(SEARCH("Bajo",I17)))</formula>
    </cfRule>
  </conditionalFormatting>
  <conditionalFormatting sqref="I17">
    <cfRule type="containsText" dxfId="4952" priority="9" operator="containsText" text="Alto">
      <formula>NOT(ISERROR(SEARCH("Alto",I17)))</formula>
    </cfRule>
    <cfRule type="containsText" dxfId="4951" priority="10" operator="containsText" text="Medio-Alto">
      <formula>NOT(ISERROR(SEARCH("Medio-Alto",I17)))</formula>
    </cfRule>
    <cfRule type="containsText" dxfId="4950" priority="11" operator="containsText" text="Medio">
      <formula>NOT(ISERROR(SEARCH("Medio",I17)))</formula>
    </cfRule>
    <cfRule type="containsText" dxfId="4949" priority="12" operator="containsText" text="Bajo">
      <formula>NOT(ISERROR(SEARCH("Bajo",I17)))</formula>
    </cfRule>
  </conditionalFormatting>
  <conditionalFormatting sqref="I14">
    <cfRule type="containsText" dxfId="4948" priority="5" operator="containsText" text="Alto">
      <formula>NOT(ISERROR(SEARCH("Alto",I14)))</formula>
    </cfRule>
    <cfRule type="containsText" dxfId="4947" priority="6" operator="containsText" text="Medio-Alto">
      <formula>NOT(ISERROR(SEARCH("Medio-Alto",I14)))</formula>
    </cfRule>
    <cfRule type="containsText" dxfId="4946" priority="7" operator="containsText" text="Medio">
      <formula>NOT(ISERROR(SEARCH("Medio",I14)))</formula>
    </cfRule>
    <cfRule type="containsText" dxfId="4945" priority="8" operator="containsText" text="Bajo">
      <formula>NOT(ISERROR(SEARCH("Bajo",I14)))</formula>
    </cfRule>
  </conditionalFormatting>
  <conditionalFormatting sqref="I15">
    <cfRule type="containsText" dxfId="4944" priority="1" operator="containsText" text="Alto">
      <formula>NOT(ISERROR(SEARCH("Alto",I15)))</formula>
    </cfRule>
    <cfRule type="containsText" dxfId="4943" priority="2" operator="containsText" text="Medio-Alto">
      <formula>NOT(ISERROR(SEARCH("Medio-Alto",I15)))</formula>
    </cfRule>
    <cfRule type="containsText" dxfId="4942" priority="3" operator="containsText" text="Medio">
      <formula>NOT(ISERROR(SEARCH("Medio",I15)))</formula>
    </cfRule>
    <cfRule type="containsText" dxfId="4941" priority="4" operator="containsText" text="Bajo">
      <formula>NOT(ISERROR(SEARCH("Bajo",I15)))</formula>
    </cfRule>
  </conditionalFormatting>
  <dataValidations count="8">
    <dataValidation type="list" allowBlank="1" showInputMessage="1" showErrorMessage="1" sqref="M12:M19">
      <formula1>$AB$12:$AB$14</formula1>
    </dataValidation>
    <dataValidation type="list" allowBlank="1" showInputMessage="1" showErrorMessage="1" sqref="H12:H19 X12:X19">
      <formula1>$AA$12:$AA$14</formula1>
    </dataValidation>
    <dataValidation type="list" allowBlank="1" showInputMessage="1" showErrorMessage="1" sqref="G12:G15">
      <formula1>$Z$23:$Z$27</formula1>
    </dataValidation>
    <dataValidation type="list" allowBlank="1" showInputMessage="1" showErrorMessage="1" sqref="N12:T45">
      <formula1>Lista8</formula1>
    </dataValidation>
    <dataValidation type="list" allowBlank="1" showInputMessage="1" showErrorMessage="1" sqref="M31:M45 L30:M30 M20:M29">
      <formula1>Lista7</formula1>
    </dataValidation>
    <dataValidation type="list" allowBlank="1" showInputMessage="1" showErrorMessage="1" sqref="K12:K45">
      <formula1>Lista6</formula1>
    </dataValidation>
    <dataValidation type="list" allowBlank="1" showInputMessage="1" showErrorMessage="1" sqref="G23:H45 V26:X45 H20:H21 F12:F45 G16:G21 X20:X23 V12:W23">
      <formula1>Lista4</formula1>
    </dataValidation>
    <dataValidation type="list" allowBlank="1" showInputMessage="1" showErrorMessage="1" sqref="Y12:Y45 J12:J45">
      <formula1>Lista</formula1>
    </dataValidation>
  </dataValidations>
  <pageMargins left="0.7" right="0.7" top="0.75" bottom="0.75" header="0.3" footer="0.3"/>
  <drawing r:id="rId1"/>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92D050"/>
  </sheetPr>
  <dimension ref="A1:L12"/>
  <sheetViews>
    <sheetView zoomScale="106" zoomScaleNormal="106" workbookViewId="0">
      <selection activeCell="E16" sqref="E16"/>
    </sheetView>
  </sheetViews>
  <sheetFormatPr baseColWidth="10" defaultColWidth="10.85546875" defaultRowHeight="15" x14ac:dyDescent="0.2"/>
  <cols>
    <col min="1" max="1" width="17.42578125" style="122" bestFit="1" customWidth="1"/>
    <col min="2" max="2" width="19" style="122" bestFit="1" customWidth="1"/>
    <col min="3" max="3" width="12.7109375" style="122" customWidth="1"/>
    <col min="4" max="4" width="17.42578125" style="122" customWidth="1"/>
    <col min="5" max="5" width="21.42578125" style="122" customWidth="1"/>
    <col min="6" max="6" width="18.7109375" style="122" bestFit="1" customWidth="1"/>
    <col min="7" max="7" width="13" style="122" customWidth="1"/>
    <col min="8" max="8" width="18.140625" style="122" customWidth="1"/>
    <col min="9" max="10" width="16.140625" style="122" bestFit="1" customWidth="1"/>
    <col min="11" max="11" width="21.7109375" style="122" customWidth="1"/>
    <col min="12" max="12" width="15.42578125" style="122" customWidth="1"/>
    <col min="13" max="16384" width="10.85546875" style="122"/>
  </cols>
  <sheetData>
    <row r="1" spans="1:12" ht="15.75" x14ac:dyDescent="0.2">
      <c r="A1" s="103" t="s">
        <v>1076</v>
      </c>
      <c r="B1" s="287" t="str">
        <f>'[8]MATRIZ VALORACION DE RIESGO'!B7:Y7</f>
        <v>Gestión farmacéuica</v>
      </c>
      <c r="C1" s="287"/>
      <c r="D1" s="287"/>
      <c r="E1" s="287"/>
      <c r="F1" s="287"/>
      <c r="G1" s="287"/>
      <c r="H1" s="287"/>
      <c r="I1" s="287"/>
      <c r="J1" s="287"/>
      <c r="K1" s="287"/>
      <c r="L1" s="287"/>
    </row>
    <row r="2" spans="1:12" ht="15.75" x14ac:dyDescent="0.2">
      <c r="A2" s="103" t="s">
        <v>22</v>
      </c>
      <c r="B2" s="287" t="str">
        <f>'[8]MATRIZ VALORACION DE RIESGO'!B8:Y8</f>
        <v xml:space="preserve">Gestionar de forma oportuna y segura los medicamentos necesarios para el tratamiento y recuperación del paciente. </v>
      </c>
      <c r="C2" s="287"/>
      <c r="D2" s="287"/>
      <c r="E2" s="287"/>
      <c r="F2" s="287"/>
      <c r="G2" s="287"/>
      <c r="H2" s="287"/>
      <c r="I2" s="287"/>
      <c r="J2" s="287"/>
      <c r="K2" s="287"/>
      <c r="L2" s="287"/>
    </row>
    <row r="3" spans="1:12" ht="15.75" customHeight="1" x14ac:dyDescent="0.2">
      <c r="A3" s="286" t="s">
        <v>1012</v>
      </c>
      <c r="B3" s="286" t="s">
        <v>1025</v>
      </c>
      <c r="C3" s="286"/>
      <c r="D3" s="286"/>
      <c r="E3" s="286" t="s">
        <v>1029</v>
      </c>
      <c r="F3" s="286" t="s">
        <v>1025</v>
      </c>
      <c r="G3" s="286"/>
      <c r="H3" s="171"/>
      <c r="I3" s="286" t="s">
        <v>1143</v>
      </c>
      <c r="J3" s="286" t="s">
        <v>1030</v>
      </c>
      <c r="K3" s="286" t="s">
        <v>1147</v>
      </c>
      <c r="L3" s="286" t="s">
        <v>1031</v>
      </c>
    </row>
    <row r="4" spans="1:12" ht="31.5" x14ac:dyDescent="0.2">
      <c r="A4" s="286"/>
      <c r="B4" s="171" t="s">
        <v>1023</v>
      </c>
      <c r="C4" s="171" t="s">
        <v>1024</v>
      </c>
      <c r="D4" s="171" t="s">
        <v>1266</v>
      </c>
      <c r="E4" s="286"/>
      <c r="F4" s="171" t="s">
        <v>1023</v>
      </c>
      <c r="G4" s="171" t="s">
        <v>1024</v>
      </c>
      <c r="H4" s="171" t="s">
        <v>1266</v>
      </c>
      <c r="I4" s="286"/>
      <c r="J4" s="286"/>
      <c r="K4" s="286"/>
      <c r="L4" s="286"/>
    </row>
    <row r="5" spans="1:12" ht="30" hidden="1" x14ac:dyDescent="0.2">
      <c r="A5" s="88" t="str">
        <f>'[8]MATRIZ VALORACION DE RIESGO'!A12</f>
        <v>R1</v>
      </c>
      <c r="B5" s="88">
        <f>'[8]MATRIZ VALORACION DE RIESGO'!F12</f>
        <v>3</v>
      </c>
      <c r="C5" s="88">
        <f>'[8]MATRIZ VALORACION DE RIESGO'!G12</f>
        <v>3</v>
      </c>
      <c r="D5" s="88">
        <f>'[8]MATRIZ VALORACION DE RIESGO'!H12</f>
        <v>0</v>
      </c>
      <c r="E5" s="91" t="str">
        <f>'[8]MATRIZ VALORACION DE RIESGO'!J12</f>
        <v>Alto</v>
      </c>
      <c r="F5" s="88">
        <f>'[8]MATRIZ VALORACION DE RIESGO'!V12</f>
        <v>1</v>
      </c>
      <c r="G5" s="88">
        <f>'[8]MATRIZ VALORACION DE RIESGO'!W12</f>
        <v>1</v>
      </c>
      <c r="H5" s="88">
        <f>'[8]MATRIZ VALORACION DE RIESGO'!X12</f>
        <v>0</v>
      </c>
      <c r="I5" s="91" t="str">
        <f>'[8]MATRIZ VALORACION DE RIESGO'!Y12</f>
        <v>Baja</v>
      </c>
      <c r="J5" s="109" t="s">
        <v>1053</v>
      </c>
      <c r="K5" s="88"/>
      <c r="L5" s="88"/>
    </row>
    <row r="6" spans="1:12" ht="30" hidden="1" x14ac:dyDescent="0.2">
      <c r="A6" s="88" t="str">
        <f>'[8]MATRIZ VALORACION DE RIESGO'!A13</f>
        <v>R2</v>
      </c>
      <c r="B6" s="88">
        <f>'[8]MATRIZ VALORACION DE RIESGO'!F13</f>
        <v>5</v>
      </c>
      <c r="C6" s="88">
        <f>'[8]MATRIZ VALORACION DE RIESGO'!G13</f>
        <v>4</v>
      </c>
      <c r="D6" s="88">
        <f>'[8]MATRIZ VALORACION DE RIESGO'!H13</f>
        <v>0</v>
      </c>
      <c r="E6" s="91" t="str">
        <f>'[8]MATRIZ VALORACION DE RIESGO'!J13</f>
        <v>Extrema</v>
      </c>
      <c r="F6" s="88">
        <f>'[8]MATRIZ VALORACION DE RIESGO'!V13</f>
        <v>4</v>
      </c>
      <c r="G6" s="88">
        <f>'[8]MATRIZ VALORACION DE RIESGO'!W13</f>
        <v>3</v>
      </c>
      <c r="H6" s="88">
        <f>'[8]MATRIZ VALORACION DE RIESGO'!X13</f>
        <v>0</v>
      </c>
      <c r="I6" s="91" t="str">
        <f>'[8]MATRIZ VALORACION DE RIESGO'!Y13</f>
        <v>Alto</v>
      </c>
      <c r="J6" s="109" t="s">
        <v>1053</v>
      </c>
      <c r="K6" s="88"/>
      <c r="L6" s="88"/>
    </row>
    <row r="7" spans="1:12" ht="30" hidden="1" x14ac:dyDescent="0.2">
      <c r="A7" s="88" t="str">
        <f>'[8]MATRIZ VALORACION DE RIESGO'!A14</f>
        <v>R3</v>
      </c>
      <c r="B7" s="88">
        <f>'[8]MATRIZ VALORACION DE RIESGO'!F14</f>
        <v>3</v>
      </c>
      <c r="C7" s="88">
        <f>'[8]MATRIZ VALORACION DE RIESGO'!G14</f>
        <v>5</v>
      </c>
      <c r="D7" s="88">
        <f>'[8]MATRIZ VALORACION DE RIESGO'!H14</f>
        <v>0</v>
      </c>
      <c r="E7" s="91" t="str">
        <f>'[8]MATRIZ VALORACION DE RIESGO'!J14</f>
        <v>Extrema</v>
      </c>
      <c r="F7" s="88">
        <f>'[8]MATRIZ VALORACION DE RIESGO'!V14</f>
        <v>1</v>
      </c>
      <c r="G7" s="88">
        <f>'[8]MATRIZ VALORACION DE RIESGO'!W14</f>
        <v>2</v>
      </c>
      <c r="H7" s="88">
        <f>'[8]MATRIZ VALORACION DE RIESGO'!X14</f>
        <v>0</v>
      </c>
      <c r="I7" s="91" t="str">
        <f>'[8]MATRIZ VALORACION DE RIESGO'!Y14</f>
        <v>Baja</v>
      </c>
      <c r="J7" s="109" t="s">
        <v>1053</v>
      </c>
      <c r="K7" s="88"/>
      <c r="L7" s="88"/>
    </row>
    <row r="8" spans="1:12" ht="30" hidden="1" x14ac:dyDescent="0.2">
      <c r="A8" s="88" t="str">
        <f>'[8]MATRIZ VALORACION DE RIESGO'!A15</f>
        <v>R4</v>
      </c>
      <c r="B8" s="88">
        <f>'[8]MATRIZ VALORACION DE RIESGO'!F15</f>
        <v>3</v>
      </c>
      <c r="C8" s="88">
        <f>'[8]MATRIZ VALORACION DE RIESGO'!G15</f>
        <v>4</v>
      </c>
      <c r="D8" s="88">
        <f>'[8]MATRIZ VALORACION DE RIESGO'!H15</f>
        <v>0</v>
      </c>
      <c r="E8" s="91" t="str">
        <f>'[8]MATRIZ VALORACION DE RIESGO'!J15</f>
        <v>Extrema</v>
      </c>
      <c r="F8" s="88">
        <f>'[8]MATRIZ VALORACION DE RIESGO'!V15</f>
        <v>1</v>
      </c>
      <c r="G8" s="88">
        <f>'[8]MATRIZ VALORACION DE RIESGO'!W15</f>
        <v>2</v>
      </c>
      <c r="H8" s="88">
        <f>'[8]MATRIZ VALORACION DE RIESGO'!X15</f>
        <v>0</v>
      </c>
      <c r="I8" s="91" t="str">
        <f>'[8]MATRIZ VALORACION DE RIESGO'!Y15</f>
        <v>Baja</v>
      </c>
      <c r="J8" s="109" t="s">
        <v>1053</v>
      </c>
      <c r="K8" s="88"/>
      <c r="L8" s="88"/>
    </row>
    <row r="9" spans="1:12" ht="63.75" customHeight="1" x14ac:dyDescent="0.2">
      <c r="A9" s="88" t="str">
        <f>'[8]MATRIZ VALORACION DE RIESGO'!A16</f>
        <v>R5</v>
      </c>
      <c r="B9" s="88">
        <f>'[8]MATRIZ VALORACION DE RIESGO'!F16</f>
        <v>5</v>
      </c>
      <c r="C9" s="88">
        <f>'[8]MATRIZ VALORACION DE RIESGO'!G16</f>
        <v>0</v>
      </c>
      <c r="D9" s="88">
        <f>'[8]MATRIZ VALORACION DE RIESGO'!H16</f>
        <v>10</v>
      </c>
      <c r="E9" s="91" t="str">
        <f>'[8]MATRIZ VALORACION DE RIESGO'!J16</f>
        <v>Alto</v>
      </c>
      <c r="F9" s="88">
        <f>'[8]MATRIZ VALORACION DE RIESGO'!V16</f>
        <v>3</v>
      </c>
      <c r="G9" s="88">
        <f>'[8]MATRIZ VALORACION DE RIESGO'!W16</f>
        <v>0</v>
      </c>
      <c r="H9" s="88">
        <f>'[8]MATRIZ VALORACION DE RIESGO'!X16</f>
        <v>5</v>
      </c>
      <c r="I9" s="91" t="str">
        <f>'[8]MATRIZ VALORACION DE RIESGO'!Y16</f>
        <v>Moderada</v>
      </c>
      <c r="J9" s="109" t="s">
        <v>1054</v>
      </c>
      <c r="K9" s="88"/>
      <c r="L9" s="88"/>
    </row>
    <row r="10" spans="1:12" x14ac:dyDescent="0.2">
      <c r="A10" s="185"/>
      <c r="B10" s="185"/>
      <c r="C10" s="185"/>
      <c r="D10" s="185"/>
      <c r="E10" s="174"/>
      <c r="F10" s="185"/>
      <c r="G10" s="185"/>
      <c r="H10" s="185"/>
      <c r="I10" s="174"/>
      <c r="J10" s="176"/>
      <c r="K10" s="186"/>
      <c r="L10" s="185"/>
    </row>
    <row r="11" spans="1:12" x14ac:dyDescent="0.2">
      <c r="A11" s="185"/>
      <c r="B11" s="185"/>
      <c r="C11" s="185"/>
      <c r="D11" s="185"/>
      <c r="E11" s="174"/>
      <c r="F11" s="185"/>
      <c r="G11" s="185"/>
      <c r="H11" s="185"/>
      <c r="I11" s="174"/>
      <c r="J11" s="176"/>
      <c r="K11" s="186"/>
      <c r="L11" s="185"/>
    </row>
    <row r="12" spans="1:12" x14ac:dyDescent="0.2">
      <c r="A12" s="185"/>
      <c r="B12" s="185"/>
      <c r="C12" s="185"/>
      <c r="D12" s="185"/>
      <c r="E12" s="174"/>
      <c r="F12" s="185"/>
      <c r="G12" s="185"/>
      <c r="H12" s="185"/>
      <c r="I12" s="174"/>
      <c r="J12" s="176"/>
      <c r="K12" s="186"/>
      <c r="L12" s="185"/>
    </row>
  </sheetData>
  <autoFilter ref="A4:L9">
    <filterColumn colId="3">
      <filters>
        <filter val="10"/>
      </filters>
    </filterColumn>
  </autoFilter>
  <mergeCells count="10">
    <mergeCell ref="B1:L1"/>
    <mergeCell ref="B2:L2"/>
    <mergeCell ref="A3:A4"/>
    <mergeCell ref="B3:D3"/>
    <mergeCell ref="E3:E4"/>
    <mergeCell ref="F3:G3"/>
    <mergeCell ref="I3:I4"/>
    <mergeCell ref="J3:J4"/>
    <mergeCell ref="K3:K4"/>
    <mergeCell ref="L3:L4"/>
  </mergeCells>
  <conditionalFormatting sqref="E5:E12">
    <cfRule type="containsText" dxfId="4940" priority="23" operator="containsText" text="Medio-Alto">
      <formula>NOT(ISERROR(SEARCH("Medio-Alto",E5)))</formula>
    </cfRule>
    <cfRule type="containsText" dxfId="4939" priority="24" operator="containsText" text="Medio">
      <formula>NOT(ISERROR(SEARCH("Medio",E5)))</formula>
    </cfRule>
    <cfRule type="containsText" dxfId="4938" priority="25" operator="containsText" text="Bajo">
      <formula>NOT(ISERROR(SEARCH("Bajo",E5)))</formula>
    </cfRule>
    <cfRule type="containsText" dxfId="4937" priority="26" operator="containsText" text="Alto">
      <formula>NOT(ISERROR(SEARCH("Alto",E5)))</formula>
    </cfRule>
  </conditionalFormatting>
  <conditionalFormatting sqref="E5:E12">
    <cfRule type="containsText" dxfId="4936" priority="19" operator="containsText" text="Bajo">
      <formula>NOT(ISERROR(SEARCH("Bajo",E5)))</formula>
    </cfRule>
    <cfRule type="containsText" dxfId="4935" priority="20" operator="containsText" text="Medio-Alto">
      <formula>NOT(ISERROR(SEARCH("Medio-Alto",E5)))</formula>
    </cfRule>
    <cfRule type="containsText" dxfId="4934" priority="21" operator="containsText" text="Medio">
      <formula>NOT(ISERROR(SEARCH("Medio",E5)))</formula>
    </cfRule>
    <cfRule type="containsText" dxfId="4933" priority="22" operator="containsText" text="Alto">
      <formula>NOT(ISERROR(SEARCH("Alto",E5)))</formula>
    </cfRule>
  </conditionalFormatting>
  <conditionalFormatting sqref="E5:E12">
    <cfRule type="containsText" dxfId="4932" priority="14" operator="containsText" text="Baja">
      <formula>NOT(ISERROR(SEARCH("Baja",E5)))</formula>
    </cfRule>
    <cfRule type="containsText" dxfId="4931" priority="15" operator="containsText" text="Moderada">
      <formula>NOT(ISERROR(SEARCH("Moderada",E5)))</formula>
    </cfRule>
    <cfRule type="containsText" dxfId="4930" priority="16" operator="containsText" text="Alto">
      <formula>NOT(ISERROR(SEARCH("Alto",E5)))</formula>
    </cfRule>
    <cfRule type="containsText" dxfId="4929" priority="17" operator="containsText" text="Extrema">
      <formula>NOT(ISERROR(SEARCH("Extrema",E5)))</formula>
    </cfRule>
    <cfRule type="containsText" dxfId="4928" priority="18" operator="containsText" text="Catastrófico">
      <formula>NOT(ISERROR(SEARCH("Catastrófico",E5)))</formula>
    </cfRule>
  </conditionalFormatting>
  <conditionalFormatting sqref="I5:I12">
    <cfRule type="containsText" dxfId="4927" priority="10" operator="containsText" text="Medio-Alto">
      <formula>NOT(ISERROR(SEARCH("Medio-Alto",I5)))</formula>
    </cfRule>
    <cfRule type="containsText" dxfId="4926" priority="11" operator="containsText" text="Medio">
      <formula>NOT(ISERROR(SEARCH("Medio",I5)))</formula>
    </cfRule>
    <cfRule type="containsText" dxfId="4925" priority="12" operator="containsText" text="Bajo">
      <formula>NOT(ISERROR(SEARCH("Bajo",I5)))</formula>
    </cfRule>
    <cfRule type="containsText" dxfId="4924" priority="13" operator="containsText" text="Alto">
      <formula>NOT(ISERROR(SEARCH("Alto",I5)))</formula>
    </cfRule>
  </conditionalFormatting>
  <conditionalFormatting sqref="I5:I12">
    <cfRule type="containsText" dxfId="4923" priority="6" operator="containsText" text="Bajo">
      <formula>NOT(ISERROR(SEARCH("Bajo",I5)))</formula>
    </cfRule>
    <cfRule type="containsText" dxfId="4922" priority="7" operator="containsText" text="Medio-Alto">
      <formula>NOT(ISERROR(SEARCH("Medio-Alto",I5)))</formula>
    </cfRule>
    <cfRule type="containsText" dxfId="4921" priority="8" operator="containsText" text="Medio">
      <formula>NOT(ISERROR(SEARCH("Medio",I5)))</formula>
    </cfRule>
    <cfRule type="containsText" dxfId="4920" priority="9" operator="containsText" text="Alto">
      <formula>NOT(ISERROR(SEARCH("Alto",I5)))</formula>
    </cfRule>
  </conditionalFormatting>
  <conditionalFormatting sqref="I5:I12">
    <cfRule type="containsText" dxfId="4919" priority="1" operator="containsText" text="Baja">
      <formula>NOT(ISERROR(SEARCH("Baja",I5)))</formula>
    </cfRule>
    <cfRule type="containsText" dxfId="4918" priority="2" operator="containsText" text="Moderada">
      <formula>NOT(ISERROR(SEARCH("Moderada",I5)))</formula>
    </cfRule>
    <cfRule type="containsText" dxfId="4917" priority="3" operator="containsText" text="Alto">
      <formula>NOT(ISERROR(SEARCH("Alto",I5)))</formula>
    </cfRule>
    <cfRule type="containsText" dxfId="4916" priority="4" operator="containsText" text="Extrema">
      <formula>NOT(ISERROR(SEARCH("Extrema",I5)))</formula>
    </cfRule>
    <cfRule type="containsText" dxfId="4915" priority="5" operator="containsText" text="Catastrófico">
      <formula>NOT(ISERROR(SEARCH("Catastrófico",I5)))</formula>
    </cfRule>
  </conditionalFormatting>
  <dataValidations count="1">
    <dataValidation type="list" allowBlank="1" showInputMessage="1" showErrorMessage="1" sqref="J5:J12">
      <formula1>Lista6</formula1>
    </dataValidation>
  </dataValidations>
  <pageMargins left="0.7" right="0.7" top="0.75" bottom="0.75" header="0.3" footer="0.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tabColor rgb="FFFF0000"/>
  </sheetPr>
  <dimension ref="A1:CZ217"/>
  <sheetViews>
    <sheetView topLeftCell="C1" zoomScale="106" zoomScaleNormal="106" workbookViewId="0">
      <selection activeCell="C15" sqref="C15"/>
    </sheetView>
  </sheetViews>
  <sheetFormatPr baseColWidth="10" defaultColWidth="10.85546875" defaultRowHeight="15" x14ac:dyDescent="0.25"/>
  <cols>
    <col min="1" max="1" width="20.7109375" style="102" bestFit="1" customWidth="1"/>
    <col min="2" max="2" width="36.42578125" style="100" customWidth="1"/>
    <col min="3" max="3" width="53" style="100" customWidth="1"/>
    <col min="4" max="4" width="47.85546875" style="100" customWidth="1"/>
    <col min="5" max="5" width="52.140625" style="100" customWidth="1"/>
    <col min="6" max="6" width="19.28515625" style="100" bestFit="1" customWidth="1"/>
    <col min="7" max="7" width="14.42578125" style="100" customWidth="1"/>
    <col min="8" max="8" width="16.7109375" style="100" customWidth="1"/>
    <col min="9" max="9" width="15" style="100" customWidth="1"/>
    <col min="10" max="10" width="16.42578125" style="100" bestFit="1" customWidth="1"/>
    <col min="11" max="11" width="18.28515625" style="100" bestFit="1" customWidth="1"/>
    <col min="12" max="12" width="36.7109375" style="100" customWidth="1"/>
    <col min="13" max="13" width="13.85546875" style="100" customWidth="1"/>
    <col min="14" max="14" width="22" style="100" customWidth="1"/>
    <col min="15" max="15" width="24.28515625" style="100" bestFit="1" customWidth="1"/>
    <col min="16" max="17" width="13.85546875" style="100" customWidth="1"/>
    <col min="18" max="18" width="21.42578125" style="100" customWidth="1"/>
    <col min="19" max="20" width="20.140625" style="100" customWidth="1"/>
    <col min="21" max="21" width="14.7109375" style="100" customWidth="1"/>
    <col min="22" max="22" width="20.140625" style="100" customWidth="1"/>
    <col min="23" max="23" width="13.42578125" style="100" customWidth="1"/>
    <col min="24" max="24" width="17.42578125" style="100" customWidth="1"/>
    <col min="25" max="25" width="16.140625" style="100" bestFit="1" customWidth="1"/>
    <col min="26" max="26" width="18.28515625" style="102" hidden="1" customWidth="1"/>
    <col min="27" max="28" width="0" style="100" hidden="1" customWidth="1"/>
    <col min="29" max="16384" width="10.85546875" style="100"/>
  </cols>
  <sheetData>
    <row r="1" spans="1:104" x14ac:dyDescent="0.25">
      <c r="A1" s="99"/>
      <c r="B1" s="99"/>
      <c r="C1" s="99"/>
      <c r="D1" s="99"/>
      <c r="E1" s="99"/>
      <c r="F1" s="99"/>
      <c r="G1" s="99"/>
      <c r="H1" s="99"/>
      <c r="I1" s="99"/>
      <c r="J1" s="99"/>
      <c r="K1" s="99"/>
      <c r="L1" s="99"/>
      <c r="M1" s="99"/>
      <c r="N1" s="99"/>
      <c r="O1" s="99"/>
      <c r="P1" s="99"/>
      <c r="Q1" s="99"/>
      <c r="R1" s="99"/>
      <c r="S1" s="99"/>
      <c r="T1" s="99"/>
      <c r="U1" s="99"/>
      <c r="V1" s="99"/>
      <c r="W1" s="99"/>
      <c r="X1" s="99"/>
      <c r="Y1" s="99"/>
      <c r="Z1" s="99"/>
      <c r="AA1" s="99"/>
      <c r="AB1" s="99"/>
      <c r="AC1" s="99"/>
      <c r="AD1" s="99"/>
      <c r="AE1" s="99"/>
      <c r="AF1" s="99"/>
      <c r="AG1" s="99"/>
      <c r="AH1" s="99"/>
      <c r="AI1" s="99"/>
      <c r="AJ1" s="99"/>
      <c r="AK1" s="99"/>
      <c r="AL1" s="99"/>
      <c r="AM1" s="99"/>
      <c r="AN1" s="99"/>
      <c r="AO1" s="99"/>
      <c r="AP1" s="99"/>
      <c r="AQ1" s="99"/>
      <c r="AR1" s="99"/>
      <c r="AS1" s="99"/>
      <c r="AT1" s="99"/>
      <c r="AU1" s="99"/>
      <c r="AV1" s="99"/>
      <c r="AW1" s="99"/>
      <c r="AX1" s="99"/>
      <c r="AY1" s="99"/>
      <c r="AZ1" s="99"/>
      <c r="BA1" s="99"/>
      <c r="BB1" s="99"/>
      <c r="BC1" s="99"/>
      <c r="BD1" s="99"/>
      <c r="BE1" s="99"/>
      <c r="BF1" s="99"/>
      <c r="BG1" s="99"/>
      <c r="BH1" s="99"/>
      <c r="BI1" s="99"/>
      <c r="BJ1" s="99"/>
      <c r="BK1" s="99"/>
      <c r="BL1" s="99"/>
      <c r="BM1" s="99"/>
      <c r="BN1" s="99"/>
      <c r="BO1" s="99"/>
      <c r="BP1" s="99"/>
      <c r="BQ1" s="99"/>
      <c r="BR1" s="99"/>
      <c r="BS1" s="99"/>
      <c r="BT1" s="99"/>
      <c r="BU1" s="99"/>
      <c r="BV1" s="99"/>
      <c r="BW1" s="99"/>
      <c r="BX1" s="99"/>
      <c r="BY1" s="99"/>
      <c r="BZ1" s="99"/>
      <c r="CA1" s="99"/>
      <c r="CB1" s="99"/>
      <c r="CC1" s="99"/>
      <c r="CD1" s="99"/>
      <c r="CE1" s="99"/>
      <c r="CF1" s="99"/>
      <c r="CG1" s="99"/>
      <c r="CH1" s="99"/>
      <c r="CI1" s="99"/>
      <c r="CJ1" s="99"/>
      <c r="CK1" s="99"/>
      <c r="CL1" s="99"/>
      <c r="CM1" s="99"/>
      <c r="CN1" s="99"/>
      <c r="CO1" s="99"/>
      <c r="CP1" s="99"/>
      <c r="CQ1" s="99"/>
      <c r="CR1" s="99"/>
      <c r="CS1" s="99"/>
      <c r="CT1" s="99"/>
      <c r="CU1" s="99"/>
      <c r="CV1" s="99"/>
      <c r="CW1" s="99"/>
      <c r="CX1" s="99"/>
      <c r="CY1" s="99"/>
      <c r="CZ1" s="99"/>
    </row>
    <row r="2" spans="1:104" x14ac:dyDescent="0.25">
      <c r="A2" s="99"/>
      <c r="B2" s="99"/>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9"/>
      <c r="AH2" s="99"/>
      <c r="AI2" s="99"/>
      <c r="AJ2" s="99"/>
      <c r="AK2" s="99"/>
      <c r="AL2" s="99"/>
      <c r="AM2" s="99"/>
      <c r="AN2" s="99"/>
      <c r="AO2" s="99"/>
      <c r="AP2" s="99"/>
      <c r="AQ2" s="99"/>
      <c r="AR2" s="99"/>
      <c r="AS2" s="99"/>
      <c r="AT2" s="99"/>
      <c r="AU2" s="99"/>
      <c r="AV2" s="99"/>
      <c r="AW2" s="99"/>
      <c r="AX2" s="99"/>
      <c r="AY2" s="99"/>
      <c r="AZ2" s="99"/>
      <c r="BA2" s="99"/>
      <c r="BB2" s="99"/>
      <c r="BC2" s="99"/>
      <c r="BD2" s="99"/>
      <c r="BE2" s="99"/>
      <c r="BF2" s="99"/>
      <c r="BG2" s="99"/>
      <c r="BH2" s="99"/>
      <c r="BI2" s="99"/>
      <c r="BJ2" s="99"/>
      <c r="BK2" s="99"/>
      <c r="BL2" s="99"/>
      <c r="BM2" s="99"/>
      <c r="BN2" s="99"/>
      <c r="BO2" s="99"/>
      <c r="BP2" s="99"/>
      <c r="BQ2" s="99"/>
      <c r="BR2" s="99"/>
      <c r="BS2" s="99"/>
      <c r="BT2" s="99"/>
      <c r="BU2" s="99"/>
      <c r="BV2" s="99"/>
      <c r="BW2" s="99"/>
      <c r="BX2" s="99"/>
      <c r="BY2" s="99"/>
      <c r="BZ2" s="99"/>
      <c r="CA2" s="99"/>
      <c r="CB2" s="99"/>
      <c r="CC2" s="99"/>
      <c r="CD2" s="99"/>
      <c r="CE2" s="99"/>
      <c r="CF2" s="99"/>
      <c r="CG2" s="99"/>
      <c r="CH2" s="99"/>
      <c r="CI2" s="99"/>
      <c r="CJ2" s="99"/>
      <c r="CK2" s="99"/>
      <c r="CL2" s="99"/>
      <c r="CM2" s="99"/>
      <c r="CN2" s="99"/>
      <c r="CO2" s="99"/>
      <c r="CP2" s="99"/>
      <c r="CQ2" s="99"/>
      <c r="CR2" s="99"/>
      <c r="CS2" s="99"/>
      <c r="CT2" s="99"/>
      <c r="CU2" s="99"/>
      <c r="CV2" s="99"/>
      <c r="CW2" s="99"/>
      <c r="CX2" s="99"/>
      <c r="CY2" s="99"/>
      <c r="CZ2" s="99"/>
    </row>
    <row r="3" spans="1:104" x14ac:dyDescent="0.25">
      <c r="A3" s="99"/>
      <c r="B3" s="99"/>
      <c r="C3" s="99"/>
      <c r="D3" s="99"/>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c r="AI3" s="99"/>
      <c r="AJ3" s="99"/>
      <c r="AK3" s="99"/>
      <c r="AL3" s="99"/>
      <c r="AM3" s="99"/>
      <c r="AN3" s="99"/>
      <c r="AO3" s="99"/>
      <c r="AP3" s="99"/>
      <c r="AQ3" s="99"/>
      <c r="AR3" s="99"/>
      <c r="AS3" s="99"/>
      <c r="AT3" s="99"/>
      <c r="AU3" s="99"/>
      <c r="AV3" s="99"/>
      <c r="AW3" s="99"/>
      <c r="AX3" s="99"/>
      <c r="AY3" s="99"/>
      <c r="AZ3" s="99"/>
      <c r="BA3" s="99"/>
      <c r="BB3" s="99"/>
      <c r="BC3" s="99"/>
      <c r="BD3" s="99"/>
      <c r="BE3" s="99"/>
      <c r="BF3" s="99"/>
      <c r="BG3" s="99"/>
      <c r="BH3" s="99"/>
      <c r="BI3" s="99"/>
      <c r="BJ3" s="99"/>
      <c r="BK3" s="99"/>
      <c r="BL3" s="99"/>
      <c r="BM3" s="99"/>
      <c r="BN3" s="99"/>
      <c r="BO3" s="99"/>
      <c r="BP3" s="99"/>
      <c r="BQ3" s="99"/>
      <c r="BR3" s="99"/>
      <c r="BS3" s="99"/>
      <c r="BT3" s="99"/>
      <c r="BU3" s="99"/>
      <c r="BV3" s="99"/>
      <c r="BW3" s="99"/>
      <c r="BX3" s="99"/>
      <c r="BY3" s="99"/>
      <c r="BZ3" s="99"/>
      <c r="CA3" s="99"/>
      <c r="CB3" s="99"/>
      <c r="CC3" s="99"/>
      <c r="CD3" s="99"/>
      <c r="CE3" s="99"/>
      <c r="CF3" s="99"/>
      <c r="CG3" s="99"/>
      <c r="CH3" s="99"/>
      <c r="CI3" s="99"/>
      <c r="CJ3" s="99"/>
      <c r="CK3" s="99"/>
      <c r="CL3" s="99"/>
      <c r="CM3" s="99"/>
      <c r="CN3" s="99"/>
      <c r="CO3" s="99"/>
      <c r="CP3" s="99"/>
      <c r="CQ3" s="99"/>
      <c r="CR3" s="99"/>
      <c r="CS3" s="99"/>
      <c r="CT3" s="99"/>
      <c r="CU3" s="99"/>
      <c r="CV3" s="99"/>
      <c r="CW3" s="99"/>
      <c r="CX3" s="99"/>
      <c r="CY3" s="99"/>
      <c r="CZ3" s="99"/>
    </row>
    <row r="4" spans="1:104" x14ac:dyDescent="0.25">
      <c r="A4" s="99"/>
      <c r="B4" s="99"/>
      <c r="C4" s="99"/>
      <c r="D4" s="99"/>
      <c r="E4" s="99"/>
      <c r="F4" s="99"/>
      <c r="G4" s="99"/>
      <c r="H4" s="99"/>
      <c r="I4" s="99"/>
      <c r="J4" s="99"/>
      <c r="K4" s="99"/>
      <c r="L4" s="99"/>
      <c r="M4" s="99"/>
      <c r="N4" s="99"/>
      <c r="O4" s="99"/>
      <c r="P4" s="99"/>
      <c r="Q4" s="99"/>
      <c r="R4" s="99"/>
      <c r="S4" s="99"/>
      <c r="T4" s="99"/>
      <c r="U4" s="99"/>
      <c r="V4" s="99"/>
      <c r="W4" s="99"/>
      <c r="X4" s="99"/>
      <c r="Y4" s="99"/>
      <c r="Z4" s="99"/>
      <c r="AA4" s="99"/>
      <c r="AB4" s="99"/>
      <c r="AC4" s="99"/>
      <c r="AD4" s="99"/>
      <c r="AE4" s="99"/>
      <c r="AF4" s="99"/>
      <c r="AG4" s="99"/>
      <c r="AH4" s="99"/>
      <c r="AI4" s="99"/>
      <c r="AJ4" s="99"/>
      <c r="AK4" s="99"/>
      <c r="AL4" s="99"/>
      <c r="AM4" s="99"/>
      <c r="AN4" s="99"/>
      <c r="AO4" s="99"/>
      <c r="AP4" s="99"/>
      <c r="AQ4" s="99"/>
      <c r="AR4" s="99"/>
      <c r="AS4" s="99"/>
      <c r="AT4" s="99"/>
      <c r="AU4" s="99"/>
      <c r="AV4" s="99"/>
      <c r="AW4" s="99"/>
      <c r="AX4" s="99"/>
      <c r="AY4" s="99"/>
      <c r="AZ4" s="99"/>
      <c r="BA4" s="99"/>
      <c r="BB4" s="99"/>
      <c r="BC4" s="99"/>
      <c r="BD4" s="99"/>
      <c r="BE4" s="99"/>
      <c r="BF4" s="99"/>
      <c r="BG4" s="99"/>
      <c r="BH4" s="99"/>
      <c r="BI4" s="99"/>
      <c r="BJ4" s="99"/>
      <c r="BK4" s="99"/>
      <c r="BL4" s="99"/>
      <c r="BM4" s="99"/>
      <c r="BN4" s="99"/>
      <c r="BO4" s="99"/>
      <c r="BP4" s="99"/>
      <c r="BQ4" s="99"/>
      <c r="BR4" s="99"/>
      <c r="BS4" s="99"/>
      <c r="BT4" s="99"/>
      <c r="BU4" s="99"/>
      <c r="BV4" s="99"/>
      <c r="BW4" s="99"/>
      <c r="BX4" s="99"/>
      <c r="BY4" s="99"/>
      <c r="BZ4" s="99"/>
      <c r="CA4" s="99"/>
      <c r="CB4" s="99"/>
      <c r="CC4" s="99"/>
      <c r="CD4" s="99"/>
      <c r="CE4" s="99"/>
      <c r="CF4" s="99"/>
      <c r="CG4" s="99"/>
      <c r="CH4" s="99"/>
      <c r="CI4" s="99"/>
      <c r="CJ4" s="99"/>
      <c r="CK4" s="99"/>
      <c r="CL4" s="99"/>
      <c r="CM4" s="99"/>
      <c r="CN4" s="99"/>
      <c r="CO4" s="99"/>
      <c r="CP4" s="99"/>
      <c r="CQ4" s="99"/>
      <c r="CR4" s="99"/>
      <c r="CS4" s="99"/>
      <c r="CT4" s="99"/>
      <c r="CU4" s="99"/>
      <c r="CV4" s="99"/>
      <c r="CW4" s="99"/>
      <c r="CX4" s="99"/>
      <c r="CY4" s="99"/>
      <c r="CZ4" s="99"/>
    </row>
    <row r="5" spans="1:104" x14ac:dyDescent="0.25">
      <c r="A5" s="99"/>
      <c r="B5" s="99"/>
      <c r="C5" s="99"/>
      <c r="D5" s="99"/>
      <c r="E5" s="99"/>
      <c r="F5" s="99"/>
      <c r="G5" s="99"/>
      <c r="H5" s="99"/>
      <c r="I5" s="99"/>
      <c r="J5" s="99"/>
      <c r="K5" s="99"/>
      <c r="L5" s="99"/>
      <c r="M5" s="99"/>
      <c r="N5" s="99"/>
      <c r="O5" s="99"/>
      <c r="P5" s="99"/>
      <c r="Q5" s="99"/>
      <c r="R5" s="99"/>
      <c r="S5" s="99"/>
      <c r="T5" s="99"/>
      <c r="U5" s="99"/>
      <c r="V5" s="99"/>
      <c r="W5" s="99"/>
      <c r="X5" s="99"/>
      <c r="Y5" s="99"/>
      <c r="Z5" s="99"/>
      <c r="AA5" s="99"/>
      <c r="AB5" s="99"/>
      <c r="AC5" s="99"/>
      <c r="AD5" s="99"/>
      <c r="AE5" s="99"/>
      <c r="AF5" s="99"/>
      <c r="AG5" s="99"/>
      <c r="AH5" s="99"/>
      <c r="AI5" s="99"/>
      <c r="AJ5" s="99"/>
      <c r="AK5" s="99"/>
      <c r="AL5" s="99"/>
      <c r="AM5" s="99"/>
      <c r="AN5" s="99"/>
      <c r="AO5" s="99"/>
      <c r="AP5" s="99"/>
      <c r="AQ5" s="99"/>
      <c r="AR5" s="99"/>
      <c r="AS5" s="99"/>
      <c r="AT5" s="99"/>
      <c r="AU5" s="99"/>
      <c r="AV5" s="99"/>
      <c r="AW5" s="99"/>
      <c r="AX5" s="99"/>
      <c r="AY5" s="99"/>
      <c r="AZ5" s="99"/>
      <c r="BA5" s="99"/>
      <c r="BB5" s="99"/>
      <c r="BC5" s="99"/>
      <c r="BD5" s="99"/>
      <c r="BE5" s="99"/>
      <c r="BF5" s="99"/>
      <c r="BG5" s="99"/>
      <c r="BH5" s="99"/>
      <c r="BI5" s="99"/>
      <c r="BJ5" s="99"/>
      <c r="BK5" s="99"/>
      <c r="BL5" s="99"/>
      <c r="BM5" s="99"/>
      <c r="BN5" s="99"/>
      <c r="BO5" s="99"/>
      <c r="BP5" s="99"/>
      <c r="BQ5" s="99"/>
      <c r="BR5" s="99"/>
      <c r="BS5" s="99"/>
      <c r="BT5" s="99"/>
      <c r="BU5" s="99"/>
      <c r="BV5" s="99"/>
      <c r="BW5" s="99"/>
      <c r="BX5" s="99"/>
      <c r="BY5" s="99"/>
      <c r="BZ5" s="99"/>
      <c r="CA5" s="99"/>
      <c r="CB5" s="99"/>
      <c r="CC5" s="99"/>
      <c r="CD5" s="99"/>
      <c r="CE5" s="99"/>
      <c r="CF5" s="99"/>
      <c r="CG5" s="99"/>
      <c r="CH5" s="99"/>
      <c r="CI5" s="99"/>
      <c r="CJ5" s="99"/>
      <c r="CK5" s="99"/>
      <c r="CL5" s="99"/>
      <c r="CM5" s="99"/>
      <c r="CN5" s="99"/>
      <c r="CO5" s="99"/>
      <c r="CP5" s="99"/>
      <c r="CQ5" s="99"/>
      <c r="CR5" s="99"/>
      <c r="CS5" s="99"/>
      <c r="CT5" s="99"/>
      <c r="CU5" s="99"/>
      <c r="CV5" s="99"/>
      <c r="CW5" s="99"/>
      <c r="CX5" s="99"/>
      <c r="CY5" s="99"/>
      <c r="CZ5" s="99"/>
    </row>
    <row r="6" spans="1:104" x14ac:dyDescent="0.25">
      <c r="A6" s="101"/>
      <c r="B6" s="101"/>
      <c r="C6" s="101"/>
      <c r="D6" s="101"/>
      <c r="E6" s="101"/>
      <c r="F6" s="101"/>
      <c r="G6" s="101"/>
      <c r="H6" s="101"/>
      <c r="I6" s="101"/>
      <c r="J6" s="101"/>
      <c r="K6" s="101"/>
      <c r="L6" s="101"/>
      <c r="M6" s="101"/>
      <c r="N6" s="101"/>
      <c r="O6" s="101"/>
      <c r="P6" s="101"/>
      <c r="Q6" s="101"/>
      <c r="R6" s="101"/>
      <c r="S6" s="101"/>
      <c r="T6" s="101"/>
      <c r="U6" s="101"/>
      <c r="V6" s="101"/>
      <c r="W6" s="101"/>
      <c r="X6" s="101"/>
      <c r="Y6" s="101"/>
    </row>
    <row r="7" spans="1:104" ht="42" customHeight="1" x14ac:dyDescent="0.25">
      <c r="A7" s="103" t="s">
        <v>1076</v>
      </c>
      <c r="B7" s="287" t="s">
        <v>1492</v>
      </c>
      <c r="C7" s="287"/>
      <c r="D7" s="287"/>
      <c r="E7" s="287"/>
      <c r="F7" s="287"/>
      <c r="G7" s="287"/>
      <c r="H7" s="287"/>
      <c r="I7" s="287"/>
      <c r="J7" s="287"/>
      <c r="K7" s="287"/>
      <c r="L7" s="287"/>
      <c r="M7" s="287"/>
      <c r="N7" s="287"/>
      <c r="O7" s="287"/>
      <c r="P7" s="287"/>
      <c r="Q7" s="287"/>
      <c r="R7" s="287"/>
      <c r="S7" s="287"/>
      <c r="T7" s="287"/>
      <c r="U7" s="287"/>
      <c r="V7" s="287"/>
      <c r="W7" s="287"/>
      <c r="X7" s="287"/>
      <c r="Y7" s="287"/>
    </row>
    <row r="8" spans="1:104" ht="39" customHeight="1" x14ac:dyDescent="0.25">
      <c r="A8" s="103" t="s">
        <v>22</v>
      </c>
      <c r="B8" s="288" t="s">
        <v>1493</v>
      </c>
      <c r="C8" s="288"/>
      <c r="D8" s="288"/>
      <c r="E8" s="288"/>
      <c r="F8" s="288"/>
      <c r="G8" s="288"/>
      <c r="H8" s="288"/>
      <c r="I8" s="288"/>
      <c r="J8" s="288"/>
      <c r="K8" s="288"/>
      <c r="L8" s="288"/>
      <c r="M8" s="288"/>
      <c r="N8" s="288"/>
      <c r="O8" s="288"/>
      <c r="P8" s="288"/>
      <c r="Q8" s="288"/>
      <c r="R8" s="288"/>
      <c r="S8" s="288"/>
      <c r="T8" s="288"/>
      <c r="U8" s="288"/>
      <c r="V8" s="288"/>
      <c r="W8" s="288"/>
      <c r="X8" s="288"/>
      <c r="Y8" s="288"/>
    </row>
    <row r="9" spans="1:104" ht="15.75" customHeight="1" x14ac:dyDescent="0.25">
      <c r="A9" s="286" t="s">
        <v>1012</v>
      </c>
      <c r="B9" s="286" t="s">
        <v>1015</v>
      </c>
      <c r="C9" s="286"/>
      <c r="D9" s="286"/>
      <c r="E9" s="286"/>
      <c r="F9" s="286" t="s">
        <v>1019</v>
      </c>
      <c r="G9" s="286"/>
      <c r="H9" s="286"/>
      <c r="I9" s="286"/>
      <c r="J9" s="286"/>
      <c r="K9" s="286"/>
      <c r="L9" s="286" t="s">
        <v>1022</v>
      </c>
      <c r="M9" s="286"/>
      <c r="N9" s="286"/>
      <c r="O9" s="286"/>
      <c r="P9" s="286"/>
      <c r="Q9" s="286"/>
      <c r="R9" s="286"/>
      <c r="S9" s="286"/>
      <c r="T9" s="286"/>
      <c r="U9" s="286"/>
      <c r="V9" s="286"/>
      <c r="W9" s="286"/>
      <c r="X9" s="286"/>
      <c r="Y9" s="286"/>
    </row>
    <row r="10" spans="1:104" ht="15.75" customHeight="1" x14ac:dyDescent="0.25">
      <c r="A10" s="286"/>
      <c r="B10" s="286" t="s">
        <v>1013</v>
      </c>
      <c r="C10" s="286" t="s">
        <v>1014</v>
      </c>
      <c r="D10" s="286" t="s">
        <v>298</v>
      </c>
      <c r="E10" s="286" t="s">
        <v>299</v>
      </c>
      <c r="F10" s="286" t="s">
        <v>1025</v>
      </c>
      <c r="G10" s="286"/>
      <c r="H10" s="286"/>
      <c r="I10" s="286" t="s">
        <v>1255</v>
      </c>
      <c r="J10" s="286" t="s">
        <v>1017</v>
      </c>
      <c r="K10" s="286" t="s">
        <v>1144</v>
      </c>
      <c r="L10" s="286" t="s">
        <v>1020</v>
      </c>
      <c r="M10" s="286" t="s">
        <v>1021</v>
      </c>
      <c r="N10" s="286" t="s">
        <v>1060</v>
      </c>
      <c r="O10" s="286"/>
      <c r="P10" s="286"/>
      <c r="Q10" s="286"/>
      <c r="R10" s="286"/>
      <c r="S10" s="286"/>
      <c r="T10" s="286"/>
      <c r="U10" s="286"/>
      <c r="V10" s="286" t="s">
        <v>1026</v>
      </c>
      <c r="W10" s="286"/>
      <c r="X10" s="286"/>
      <c r="Y10" s="286"/>
    </row>
    <row r="11" spans="1:104" s="105" customFormat="1" ht="97.5" customHeight="1" x14ac:dyDescent="0.25">
      <c r="A11" s="286"/>
      <c r="B11" s="286"/>
      <c r="C11" s="286"/>
      <c r="D11" s="286"/>
      <c r="E11" s="286"/>
      <c r="F11" s="172" t="s">
        <v>1023</v>
      </c>
      <c r="G11" s="171" t="s">
        <v>1024</v>
      </c>
      <c r="H11" s="171" t="s">
        <v>1256</v>
      </c>
      <c r="I11" s="286"/>
      <c r="J11" s="286"/>
      <c r="K11" s="286"/>
      <c r="L11" s="286"/>
      <c r="M11" s="286"/>
      <c r="N11" s="171" t="s">
        <v>1257</v>
      </c>
      <c r="O11" s="171" t="s">
        <v>1258</v>
      </c>
      <c r="P11" s="171" t="s">
        <v>1259</v>
      </c>
      <c r="Q11" s="171" t="s">
        <v>1260</v>
      </c>
      <c r="R11" s="171" t="s">
        <v>1261</v>
      </c>
      <c r="S11" s="171" t="s">
        <v>1262</v>
      </c>
      <c r="T11" s="171" t="s">
        <v>1263</v>
      </c>
      <c r="U11" s="171" t="s">
        <v>1061</v>
      </c>
      <c r="V11" s="171" t="s">
        <v>1023</v>
      </c>
      <c r="W11" s="171" t="s">
        <v>1024</v>
      </c>
      <c r="X11" s="171" t="s">
        <v>1256</v>
      </c>
      <c r="Y11" s="171" t="s">
        <v>1028</v>
      </c>
    </row>
    <row r="12" spans="1:104" ht="165" hidden="1" x14ac:dyDescent="0.25">
      <c r="A12" s="91" t="s">
        <v>1042</v>
      </c>
      <c r="B12" s="91" t="s">
        <v>1216</v>
      </c>
      <c r="C12" s="97" t="s">
        <v>1494</v>
      </c>
      <c r="D12" s="97" t="s">
        <v>1495</v>
      </c>
      <c r="E12" s="97" t="s">
        <v>1496</v>
      </c>
      <c r="F12" s="91">
        <v>3</v>
      </c>
      <c r="G12" s="91">
        <v>4</v>
      </c>
      <c r="H12" s="91"/>
      <c r="I12" s="91" t="s">
        <v>1497</v>
      </c>
      <c r="J12" s="91" t="s">
        <v>1033</v>
      </c>
      <c r="K12" s="91"/>
      <c r="L12" s="97" t="s">
        <v>1498</v>
      </c>
      <c r="M12" s="91" t="s">
        <v>1056</v>
      </c>
      <c r="N12" s="91" t="s">
        <v>1068</v>
      </c>
      <c r="O12" s="91" t="s">
        <v>1068</v>
      </c>
      <c r="P12" s="91" t="s">
        <v>1068</v>
      </c>
      <c r="Q12" s="91" t="s">
        <v>149</v>
      </c>
      <c r="R12" s="91" t="s">
        <v>1068</v>
      </c>
      <c r="S12" s="91" t="s">
        <v>1068</v>
      </c>
      <c r="T12" s="91" t="s">
        <v>1068</v>
      </c>
      <c r="U12" s="91">
        <f t="shared" ref="U12:U20" si="0">SUM(IF(N12="SI",15)+IF(O12="SI",5)+IF(P12="SI",15)+IF(Q12="SI",10)+IF(R12="SI",15)+IF(S12="SI",10)+IF(T12="SI",30)+IF(N12="NO",0)+IF(O12="NO",0)+IF(P12="NO",0)+IF(Q12="NO",0)+IF(R12="NO",0)+IF(S12="NO",0)+IF(T12="NO",0))</f>
        <v>90</v>
      </c>
      <c r="V12" s="91">
        <v>1</v>
      </c>
      <c r="W12" s="91">
        <v>2</v>
      </c>
      <c r="X12" s="91"/>
      <c r="Y12" s="91" t="s">
        <v>1035</v>
      </c>
      <c r="Z12" s="102" t="s">
        <v>1033</v>
      </c>
      <c r="AA12" s="100">
        <v>5</v>
      </c>
      <c r="AB12" s="100" t="s">
        <v>1056</v>
      </c>
    </row>
    <row r="13" spans="1:104" ht="135" hidden="1" x14ac:dyDescent="0.25">
      <c r="A13" s="109" t="s">
        <v>1043</v>
      </c>
      <c r="B13" s="109" t="s">
        <v>1216</v>
      </c>
      <c r="C13" s="108" t="s">
        <v>1499</v>
      </c>
      <c r="D13" s="108" t="s">
        <v>1500</v>
      </c>
      <c r="E13" s="108" t="s">
        <v>1501</v>
      </c>
      <c r="F13" s="91">
        <v>3</v>
      </c>
      <c r="G13" s="91">
        <v>3</v>
      </c>
      <c r="H13" s="91"/>
      <c r="I13" s="91" t="s">
        <v>1497</v>
      </c>
      <c r="J13" s="91" t="s">
        <v>1027</v>
      </c>
      <c r="K13" s="91"/>
      <c r="L13" s="97" t="s">
        <v>1502</v>
      </c>
      <c r="M13" s="91" t="s">
        <v>1056</v>
      </c>
      <c r="N13" s="91" t="s">
        <v>1068</v>
      </c>
      <c r="O13" s="91" t="s">
        <v>1068</v>
      </c>
      <c r="P13" s="91" t="s">
        <v>1466</v>
      </c>
      <c r="Q13" s="91" t="s">
        <v>1294</v>
      </c>
      <c r="R13" s="91" t="s">
        <v>1068</v>
      </c>
      <c r="S13" s="91" t="s">
        <v>1466</v>
      </c>
      <c r="T13" s="91" t="s">
        <v>1068</v>
      </c>
      <c r="U13" s="91">
        <f t="shared" si="0"/>
        <v>90</v>
      </c>
      <c r="V13" s="91">
        <v>1</v>
      </c>
      <c r="W13" s="91">
        <v>1</v>
      </c>
      <c r="X13" s="91"/>
      <c r="Y13" s="91" t="s">
        <v>1035</v>
      </c>
      <c r="Z13" s="102" t="s">
        <v>1027</v>
      </c>
      <c r="AA13" s="100">
        <v>10</v>
      </c>
      <c r="AB13" s="100" t="s">
        <v>1057</v>
      </c>
    </row>
    <row r="14" spans="1:104" ht="180" hidden="1" x14ac:dyDescent="0.25">
      <c r="A14" s="91" t="s">
        <v>1044</v>
      </c>
      <c r="B14" s="91" t="s">
        <v>1216</v>
      </c>
      <c r="C14" s="93" t="s">
        <v>1503</v>
      </c>
      <c r="D14" s="97" t="s">
        <v>1504</v>
      </c>
      <c r="E14" s="97" t="s">
        <v>1505</v>
      </c>
      <c r="F14" s="91">
        <v>1</v>
      </c>
      <c r="G14" s="91">
        <v>5</v>
      </c>
      <c r="H14" s="91"/>
      <c r="I14" s="91" t="s">
        <v>1506</v>
      </c>
      <c r="J14" s="91" t="s">
        <v>1027</v>
      </c>
      <c r="K14" s="91"/>
      <c r="L14" s="97" t="s">
        <v>1507</v>
      </c>
      <c r="M14" s="91" t="s">
        <v>1056</v>
      </c>
      <c r="N14" s="91" t="s">
        <v>1068</v>
      </c>
      <c r="O14" s="91" t="s">
        <v>1068</v>
      </c>
      <c r="P14" s="91" t="s">
        <v>1466</v>
      </c>
      <c r="Q14" s="91" t="s">
        <v>1294</v>
      </c>
      <c r="R14" s="91" t="s">
        <v>1068</v>
      </c>
      <c r="S14" s="91" t="s">
        <v>1466</v>
      </c>
      <c r="T14" s="91" t="s">
        <v>1068</v>
      </c>
      <c r="U14" s="91">
        <f t="shared" si="0"/>
        <v>90</v>
      </c>
      <c r="V14" s="91">
        <v>1</v>
      </c>
      <c r="W14" s="91">
        <v>1</v>
      </c>
      <c r="X14" s="91"/>
      <c r="Y14" s="91" t="s">
        <v>1035</v>
      </c>
      <c r="Z14" s="102" t="s">
        <v>1034</v>
      </c>
      <c r="AA14" s="100">
        <v>20</v>
      </c>
      <c r="AB14" s="100" t="s">
        <v>1264</v>
      </c>
    </row>
    <row r="15" spans="1:104" ht="165" x14ac:dyDescent="0.25">
      <c r="A15" s="91" t="s">
        <v>1045</v>
      </c>
      <c r="B15" s="91" t="s">
        <v>1508</v>
      </c>
      <c r="C15" s="97" t="s">
        <v>1509</v>
      </c>
      <c r="D15" s="97" t="s">
        <v>1510</v>
      </c>
      <c r="E15" s="97" t="s">
        <v>1511</v>
      </c>
      <c r="F15" s="109">
        <v>4</v>
      </c>
      <c r="G15" s="109"/>
      <c r="H15" s="91">
        <v>10</v>
      </c>
      <c r="I15" s="91" t="s">
        <v>1512</v>
      </c>
      <c r="J15" s="109" t="s">
        <v>1027</v>
      </c>
      <c r="K15" s="91" t="s">
        <v>1054</v>
      </c>
      <c r="L15" s="97" t="s">
        <v>1513</v>
      </c>
      <c r="M15" s="91" t="s">
        <v>1056</v>
      </c>
      <c r="N15" s="91" t="s">
        <v>1068</v>
      </c>
      <c r="O15" s="91" t="s">
        <v>1068</v>
      </c>
      <c r="P15" s="91" t="s">
        <v>1466</v>
      </c>
      <c r="Q15" s="91" t="s">
        <v>1294</v>
      </c>
      <c r="R15" s="91" t="s">
        <v>1068</v>
      </c>
      <c r="S15" s="91" t="s">
        <v>1068</v>
      </c>
      <c r="T15" s="91" t="s">
        <v>1068</v>
      </c>
      <c r="U15" s="91">
        <f t="shared" si="0"/>
        <v>90</v>
      </c>
      <c r="V15" s="109">
        <v>2</v>
      </c>
      <c r="W15" s="109"/>
      <c r="X15" s="91">
        <v>5</v>
      </c>
      <c r="Y15" s="91" t="s">
        <v>1034</v>
      </c>
      <c r="Z15" s="102" t="s">
        <v>1035</v>
      </c>
    </row>
    <row r="16" spans="1:104" ht="180" hidden="1" x14ac:dyDescent="0.25">
      <c r="A16" s="91" t="s">
        <v>1046</v>
      </c>
      <c r="B16" s="91" t="s">
        <v>1216</v>
      </c>
      <c r="C16" s="97" t="s">
        <v>1514</v>
      </c>
      <c r="D16" s="97" t="s">
        <v>1515</v>
      </c>
      <c r="E16" s="97" t="s">
        <v>1516</v>
      </c>
      <c r="F16" s="112">
        <v>1</v>
      </c>
      <c r="G16" s="112">
        <v>4</v>
      </c>
      <c r="H16" s="91"/>
      <c r="I16" s="91" t="s">
        <v>1512</v>
      </c>
      <c r="J16" s="112" t="s">
        <v>1027</v>
      </c>
      <c r="K16" s="91" t="s">
        <v>1054</v>
      </c>
      <c r="L16" s="97" t="s">
        <v>1517</v>
      </c>
      <c r="M16" s="91" t="s">
        <v>1056</v>
      </c>
      <c r="N16" s="91" t="s">
        <v>1068</v>
      </c>
      <c r="O16" s="91" t="s">
        <v>1068</v>
      </c>
      <c r="P16" s="91" t="s">
        <v>1466</v>
      </c>
      <c r="Q16" s="91" t="s">
        <v>1294</v>
      </c>
      <c r="R16" s="91" t="s">
        <v>1068</v>
      </c>
      <c r="S16" s="91" t="s">
        <v>1466</v>
      </c>
      <c r="T16" s="91" t="s">
        <v>1068</v>
      </c>
      <c r="U16" s="91">
        <f t="shared" si="0"/>
        <v>90</v>
      </c>
      <c r="V16" s="112">
        <v>1</v>
      </c>
      <c r="W16" s="112">
        <v>2</v>
      </c>
      <c r="X16" s="91"/>
      <c r="Y16" s="112" t="s">
        <v>1035</v>
      </c>
    </row>
    <row r="17" spans="1:26" ht="195" hidden="1" x14ac:dyDescent="0.25">
      <c r="A17" s="91" t="s">
        <v>1047</v>
      </c>
      <c r="B17" s="91" t="s">
        <v>1105</v>
      </c>
      <c r="C17" s="97" t="s">
        <v>1518</v>
      </c>
      <c r="D17" s="97" t="s">
        <v>1519</v>
      </c>
      <c r="E17" s="97" t="s">
        <v>1520</v>
      </c>
      <c r="F17" s="112">
        <v>1</v>
      </c>
      <c r="G17" s="112">
        <v>4</v>
      </c>
      <c r="H17" s="91"/>
      <c r="I17" s="91" t="s">
        <v>1521</v>
      </c>
      <c r="J17" s="112" t="s">
        <v>1034</v>
      </c>
      <c r="K17" s="91" t="s">
        <v>1054</v>
      </c>
      <c r="L17" s="97" t="s">
        <v>1522</v>
      </c>
      <c r="M17" s="91" t="s">
        <v>1056</v>
      </c>
      <c r="N17" s="91" t="s">
        <v>1068</v>
      </c>
      <c r="O17" s="91" t="s">
        <v>1068</v>
      </c>
      <c r="P17" s="91" t="s">
        <v>1466</v>
      </c>
      <c r="Q17" s="91" t="s">
        <v>1294</v>
      </c>
      <c r="R17" s="91" t="s">
        <v>1068</v>
      </c>
      <c r="S17" s="91" t="s">
        <v>1466</v>
      </c>
      <c r="T17" s="91" t="s">
        <v>1068</v>
      </c>
      <c r="U17" s="91">
        <f t="shared" si="0"/>
        <v>90</v>
      </c>
      <c r="V17" s="112">
        <v>1</v>
      </c>
      <c r="W17" s="112">
        <v>2</v>
      </c>
      <c r="X17" s="91"/>
      <c r="Y17" s="112" t="s">
        <v>1035</v>
      </c>
      <c r="Z17" s="102" t="s">
        <v>1039</v>
      </c>
    </row>
    <row r="18" spans="1:26" ht="165" hidden="1" x14ac:dyDescent="0.25">
      <c r="A18" s="91" t="s">
        <v>1069</v>
      </c>
      <c r="B18" s="91" t="s">
        <v>1105</v>
      </c>
      <c r="C18" s="97" t="s">
        <v>1523</v>
      </c>
      <c r="D18" s="97" t="s">
        <v>1524</v>
      </c>
      <c r="E18" s="97" t="s">
        <v>1525</v>
      </c>
      <c r="F18" s="112">
        <v>3</v>
      </c>
      <c r="G18" s="112">
        <v>3</v>
      </c>
      <c r="H18" s="91"/>
      <c r="I18" s="91" t="s">
        <v>1512</v>
      </c>
      <c r="J18" s="112" t="s">
        <v>1027</v>
      </c>
      <c r="K18" s="91" t="s">
        <v>1054</v>
      </c>
      <c r="L18" s="92" t="s">
        <v>1526</v>
      </c>
      <c r="M18" s="91" t="s">
        <v>1056</v>
      </c>
      <c r="N18" s="91" t="s">
        <v>1068</v>
      </c>
      <c r="O18" s="91" t="s">
        <v>1068</v>
      </c>
      <c r="P18" s="91" t="s">
        <v>1466</v>
      </c>
      <c r="Q18" s="91" t="s">
        <v>1294</v>
      </c>
      <c r="R18" s="91" t="s">
        <v>1068</v>
      </c>
      <c r="S18" s="91" t="s">
        <v>1466</v>
      </c>
      <c r="T18" s="91" t="s">
        <v>1466</v>
      </c>
      <c r="U18" s="91">
        <f t="shared" si="0"/>
        <v>90</v>
      </c>
      <c r="V18" s="112">
        <v>1</v>
      </c>
      <c r="W18" s="112">
        <v>1</v>
      </c>
      <c r="X18" s="91"/>
      <c r="Y18" s="112" t="s">
        <v>1035</v>
      </c>
      <c r="Z18" s="102" t="s">
        <v>1039</v>
      </c>
    </row>
    <row r="19" spans="1:26" ht="180" hidden="1" x14ac:dyDescent="0.25">
      <c r="A19" s="91" t="s">
        <v>1070</v>
      </c>
      <c r="B19" s="91" t="s">
        <v>1105</v>
      </c>
      <c r="C19" s="97" t="s">
        <v>1527</v>
      </c>
      <c r="D19" s="97" t="s">
        <v>1528</v>
      </c>
      <c r="E19" s="97" t="s">
        <v>1529</v>
      </c>
      <c r="F19" s="112">
        <v>1</v>
      </c>
      <c r="G19" s="112">
        <v>2</v>
      </c>
      <c r="H19" s="91"/>
      <c r="I19" s="91" t="s">
        <v>1215</v>
      </c>
      <c r="J19" s="112" t="s">
        <v>1035</v>
      </c>
      <c r="K19" s="109" t="s">
        <v>1054</v>
      </c>
      <c r="L19" s="92" t="s">
        <v>1530</v>
      </c>
      <c r="M19" s="111" t="s">
        <v>1056</v>
      </c>
      <c r="N19" s="91" t="s">
        <v>1068</v>
      </c>
      <c r="O19" s="91" t="s">
        <v>1068</v>
      </c>
      <c r="P19" s="91" t="s">
        <v>1466</v>
      </c>
      <c r="Q19" s="91" t="s">
        <v>1294</v>
      </c>
      <c r="R19" s="91" t="s">
        <v>1068</v>
      </c>
      <c r="S19" s="91" t="s">
        <v>1466</v>
      </c>
      <c r="T19" s="91" t="s">
        <v>1466</v>
      </c>
      <c r="U19" s="91">
        <f t="shared" si="0"/>
        <v>90</v>
      </c>
      <c r="V19" s="112">
        <v>1</v>
      </c>
      <c r="W19" s="112">
        <v>1</v>
      </c>
      <c r="X19" s="112"/>
      <c r="Y19" s="112" t="s">
        <v>1035</v>
      </c>
      <c r="Z19" s="102" t="s">
        <v>1040</v>
      </c>
    </row>
    <row r="20" spans="1:26" s="116" customFormat="1" ht="150" x14ac:dyDescent="0.25">
      <c r="A20" s="91" t="s">
        <v>1073</v>
      </c>
      <c r="B20" s="91" t="s">
        <v>1041</v>
      </c>
      <c r="C20" s="97" t="s">
        <v>1531</v>
      </c>
      <c r="D20" s="93" t="s">
        <v>1532</v>
      </c>
      <c r="E20" s="187" t="s">
        <v>1533</v>
      </c>
      <c r="F20" s="112">
        <v>3</v>
      </c>
      <c r="G20" s="112"/>
      <c r="H20" s="91">
        <v>10</v>
      </c>
      <c r="I20" s="91" t="s">
        <v>1215</v>
      </c>
      <c r="J20" s="112" t="s">
        <v>1027</v>
      </c>
      <c r="K20" s="111" t="s">
        <v>1054</v>
      </c>
      <c r="L20" s="92" t="s">
        <v>1534</v>
      </c>
      <c r="M20" s="111" t="s">
        <v>1056</v>
      </c>
      <c r="N20" s="112" t="s">
        <v>1068</v>
      </c>
      <c r="O20" s="112" t="s">
        <v>1068</v>
      </c>
      <c r="P20" s="112" t="s">
        <v>1466</v>
      </c>
      <c r="Q20" s="112" t="s">
        <v>1294</v>
      </c>
      <c r="R20" s="112" t="s">
        <v>1068</v>
      </c>
      <c r="S20" s="112" t="s">
        <v>1466</v>
      </c>
      <c r="T20" s="112" t="s">
        <v>1068</v>
      </c>
      <c r="U20" s="91">
        <f t="shared" si="0"/>
        <v>90</v>
      </c>
      <c r="V20" s="112">
        <v>1</v>
      </c>
      <c r="W20" s="112"/>
      <c r="X20" s="112">
        <v>5</v>
      </c>
      <c r="Y20" s="112" t="s">
        <v>1034</v>
      </c>
      <c r="Z20" s="115" t="s">
        <v>1041</v>
      </c>
    </row>
    <row r="21" spans="1:26" s="177" customFormat="1" x14ac:dyDescent="0.25">
      <c r="A21" s="176"/>
      <c r="B21" s="176"/>
      <c r="C21" s="188"/>
      <c r="D21" s="189"/>
      <c r="E21" s="190"/>
      <c r="F21" s="176"/>
      <c r="G21" s="176"/>
      <c r="H21" s="176"/>
      <c r="I21" s="176"/>
      <c r="J21" s="176"/>
      <c r="N21" s="176"/>
      <c r="O21" s="176"/>
      <c r="R21" s="176"/>
      <c r="T21" s="176"/>
      <c r="U21" s="176"/>
      <c r="Y21" s="176"/>
      <c r="Z21" s="176"/>
    </row>
    <row r="22" spans="1:26" s="177" customFormat="1" x14ac:dyDescent="0.25">
      <c r="A22" s="176"/>
      <c r="B22" s="176"/>
      <c r="C22" s="188"/>
      <c r="D22" s="189"/>
      <c r="E22" s="190"/>
      <c r="F22" s="176"/>
      <c r="G22" s="176"/>
      <c r="H22" s="176"/>
      <c r="I22" s="176"/>
      <c r="J22" s="176"/>
      <c r="N22" s="176"/>
      <c r="O22" s="176"/>
      <c r="R22" s="176"/>
      <c r="T22" s="176"/>
      <c r="U22" s="176"/>
      <c r="Y22" s="176"/>
      <c r="Z22" s="176"/>
    </row>
    <row r="23" spans="1:26" s="177" customFormat="1" x14ac:dyDescent="0.25">
      <c r="A23" s="176"/>
      <c r="B23" s="176"/>
      <c r="C23" s="188"/>
      <c r="D23" s="189"/>
      <c r="E23" s="190"/>
      <c r="F23" s="176"/>
      <c r="G23" s="176"/>
      <c r="H23" s="176"/>
      <c r="I23" s="176"/>
      <c r="J23" s="176"/>
      <c r="N23" s="176"/>
      <c r="O23" s="176"/>
      <c r="R23" s="176"/>
      <c r="T23" s="176"/>
      <c r="U23" s="176"/>
      <c r="Y23" s="176"/>
      <c r="Z23" s="176">
        <v>5</v>
      </c>
    </row>
    <row r="24" spans="1:26" s="177" customFormat="1" x14ac:dyDescent="0.25">
      <c r="A24" s="176"/>
      <c r="I24" s="191"/>
      <c r="J24" s="176"/>
      <c r="U24" s="176">
        <f t="shared" ref="U24:U45" si="1">SUM(IF(N24="SI",15)+IF(O24="SI",15)+IF(P24="SI",30)+IF(N156="NO",0)+IF(O24="NO",0)+IF(P24="NO",0))</f>
        <v>0</v>
      </c>
      <c r="Y24" s="176"/>
      <c r="Z24" s="176">
        <v>4</v>
      </c>
    </row>
    <row r="25" spans="1:26" s="177" customFormat="1" x14ac:dyDescent="0.25">
      <c r="A25" s="176"/>
      <c r="I25" s="191"/>
      <c r="J25" s="176"/>
      <c r="U25" s="176">
        <f t="shared" si="1"/>
        <v>0</v>
      </c>
      <c r="Y25" s="176"/>
      <c r="Z25" s="176">
        <v>3</v>
      </c>
    </row>
    <row r="26" spans="1:26" s="175" customFormat="1" x14ac:dyDescent="0.25">
      <c r="A26" s="174"/>
      <c r="I26" s="180"/>
      <c r="J26" s="174"/>
      <c r="K26" s="179"/>
      <c r="U26" s="174">
        <f t="shared" si="1"/>
        <v>0</v>
      </c>
      <c r="Y26" s="174"/>
      <c r="Z26" s="174">
        <v>2</v>
      </c>
    </row>
    <row r="27" spans="1:26" s="175" customFormat="1" x14ac:dyDescent="0.25">
      <c r="A27" s="174"/>
      <c r="I27" s="180"/>
      <c r="J27" s="174"/>
      <c r="K27" s="179"/>
      <c r="U27" s="174">
        <f t="shared" si="1"/>
        <v>0</v>
      </c>
      <c r="Y27" s="174"/>
      <c r="Z27" s="174">
        <v>1</v>
      </c>
    </row>
    <row r="28" spans="1:26" s="175" customFormat="1" x14ac:dyDescent="0.25">
      <c r="A28" s="174"/>
      <c r="I28" s="180"/>
      <c r="J28" s="174"/>
      <c r="K28" s="179"/>
      <c r="U28" s="174">
        <f t="shared" si="1"/>
        <v>0</v>
      </c>
      <c r="Y28" s="174"/>
    </row>
    <row r="29" spans="1:26" s="175" customFormat="1" ht="45" x14ac:dyDescent="0.25">
      <c r="A29" s="174"/>
      <c r="I29" s="180"/>
      <c r="J29" s="174"/>
      <c r="K29" s="179"/>
      <c r="U29" s="174">
        <f t="shared" si="1"/>
        <v>0</v>
      </c>
      <c r="Y29" s="174"/>
      <c r="Z29" s="175" t="s">
        <v>1048</v>
      </c>
    </row>
    <row r="30" spans="1:26" s="175" customFormat="1" ht="30" x14ac:dyDescent="0.25">
      <c r="A30" s="174"/>
      <c r="I30" s="180"/>
      <c r="J30" s="174"/>
      <c r="U30" s="174">
        <f t="shared" si="1"/>
        <v>0</v>
      </c>
      <c r="Y30" s="174"/>
      <c r="Z30" s="175" t="s">
        <v>1049</v>
      </c>
    </row>
    <row r="31" spans="1:26" s="175" customFormat="1" x14ac:dyDescent="0.25">
      <c r="A31" s="174"/>
      <c r="I31" s="180"/>
      <c r="J31" s="174"/>
      <c r="U31" s="174">
        <f t="shared" si="1"/>
        <v>0</v>
      </c>
      <c r="Y31" s="174"/>
      <c r="Z31" s="181" t="s">
        <v>1051</v>
      </c>
    </row>
    <row r="32" spans="1:26" s="175" customFormat="1" x14ac:dyDescent="0.25">
      <c r="A32" s="174"/>
      <c r="I32" s="180"/>
      <c r="J32" s="174"/>
      <c r="U32" s="174">
        <f t="shared" si="1"/>
        <v>0</v>
      </c>
      <c r="Y32" s="174"/>
      <c r="Z32" s="181" t="s">
        <v>1037</v>
      </c>
    </row>
    <row r="33" spans="1:26" s="175" customFormat="1" x14ac:dyDescent="0.25">
      <c r="A33" s="174"/>
      <c r="I33" s="180"/>
      <c r="J33" s="174"/>
      <c r="U33" s="174">
        <f t="shared" si="1"/>
        <v>0</v>
      </c>
      <c r="Y33" s="174"/>
      <c r="Z33" s="175" t="s">
        <v>1038</v>
      </c>
    </row>
    <row r="34" spans="1:26" s="175" customFormat="1" ht="45" x14ac:dyDescent="0.25">
      <c r="A34" s="174"/>
      <c r="I34" s="180"/>
      <c r="J34" s="174"/>
      <c r="U34" s="174">
        <f t="shared" si="1"/>
        <v>0</v>
      </c>
      <c r="Y34" s="174"/>
      <c r="Z34" s="175" t="s">
        <v>1050</v>
      </c>
    </row>
    <row r="35" spans="1:26" s="175" customFormat="1" x14ac:dyDescent="0.25">
      <c r="A35" s="174"/>
      <c r="I35" s="180"/>
      <c r="J35" s="174"/>
      <c r="U35" s="174">
        <f t="shared" si="1"/>
        <v>0</v>
      </c>
      <c r="Y35" s="174"/>
    </row>
    <row r="36" spans="1:26" s="175" customFormat="1" x14ac:dyDescent="0.25">
      <c r="A36" s="174"/>
      <c r="I36" s="180"/>
      <c r="J36" s="174"/>
      <c r="U36" s="174">
        <f t="shared" si="1"/>
        <v>0</v>
      </c>
      <c r="Y36" s="174"/>
      <c r="Z36" s="175" t="s">
        <v>1052</v>
      </c>
    </row>
    <row r="37" spans="1:26" s="175" customFormat="1" x14ac:dyDescent="0.25">
      <c r="A37" s="174"/>
      <c r="I37" s="180"/>
      <c r="J37" s="174"/>
      <c r="U37" s="174">
        <f t="shared" si="1"/>
        <v>0</v>
      </c>
      <c r="Y37" s="174"/>
      <c r="Z37" s="175" t="s">
        <v>1053</v>
      </c>
    </row>
    <row r="38" spans="1:26" s="175" customFormat="1" x14ac:dyDescent="0.25">
      <c r="A38" s="174"/>
      <c r="I38" s="180"/>
      <c r="J38" s="174"/>
      <c r="U38" s="174">
        <f t="shared" si="1"/>
        <v>0</v>
      </c>
      <c r="Y38" s="174"/>
      <c r="Z38" s="175" t="s">
        <v>1054</v>
      </c>
    </row>
    <row r="39" spans="1:26" s="175" customFormat="1" ht="45" x14ac:dyDescent="0.25">
      <c r="A39" s="174"/>
      <c r="I39" s="180"/>
      <c r="J39" s="174"/>
      <c r="U39" s="174">
        <f t="shared" si="1"/>
        <v>0</v>
      </c>
      <c r="Y39" s="174"/>
      <c r="Z39" s="175" t="s">
        <v>1055</v>
      </c>
    </row>
    <row r="40" spans="1:26" s="175" customFormat="1" x14ac:dyDescent="0.25">
      <c r="A40" s="174"/>
      <c r="I40" s="180"/>
      <c r="J40" s="174"/>
      <c r="U40" s="174">
        <f t="shared" si="1"/>
        <v>0</v>
      </c>
      <c r="Y40" s="174"/>
    </row>
    <row r="41" spans="1:26" s="175" customFormat="1" x14ac:dyDescent="0.25">
      <c r="A41" s="174"/>
      <c r="I41" s="180"/>
      <c r="J41" s="174"/>
      <c r="U41" s="174">
        <f t="shared" si="1"/>
        <v>0</v>
      </c>
      <c r="Y41" s="174"/>
      <c r="Z41" s="175" t="s">
        <v>1056</v>
      </c>
    </row>
    <row r="42" spans="1:26" s="175" customFormat="1" x14ac:dyDescent="0.25">
      <c r="A42" s="174"/>
      <c r="I42" s="180"/>
      <c r="J42" s="174"/>
      <c r="U42" s="174">
        <f t="shared" si="1"/>
        <v>0</v>
      </c>
      <c r="Y42" s="174"/>
      <c r="Z42" s="175" t="s">
        <v>1057</v>
      </c>
    </row>
    <row r="43" spans="1:26" s="175" customFormat="1" x14ac:dyDescent="0.25">
      <c r="A43" s="174"/>
      <c r="I43" s="180"/>
      <c r="J43" s="174"/>
      <c r="U43" s="174">
        <f t="shared" si="1"/>
        <v>0</v>
      </c>
      <c r="Y43" s="174"/>
    </row>
    <row r="44" spans="1:26" s="175" customFormat="1" x14ac:dyDescent="0.25">
      <c r="A44" s="174"/>
      <c r="I44" s="180"/>
      <c r="J44" s="174"/>
      <c r="U44" s="174">
        <f t="shared" si="1"/>
        <v>0</v>
      </c>
      <c r="Y44" s="174"/>
      <c r="Z44" s="175" t="s">
        <v>1068</v>
      </c>
    </row>
    <row r="45" spans="1:26" s="175" customFormat="1" x14ac:dyDescent="0.25">
      <c r="A45" s="174"/>
      <c r="I45" s="180"/>
      <c r="J45" s="174"/>
      <c r="U45" s="174">
        <f t="shared" si="1"/>
        <v>0</v>
      </c>
      <c r="Y45" s="174"/>
      <c r="Z45" s="175" t="s">
        <v>149</v>
      </c>
    </row>
    <row r="46" spans="1:26" s="175" customFormat="1" x14ac:dyDescent="0.25">
      <c r="A46" s="174"/>
      <c r="Z46" s="174"/>
    </row>
    <row r="47" spans="1:26" s="175" customFormat="1" x14ac:dyDescent="0.25">
      <c r="A47" s="174"/>
      <c r="Z47" s="174"/>
    </row>
    <row r="48" spans="1:26" s="175" customFormat="1" x14ac:dyDescent="0.25">
      <c r="A48" s="174"/>
      <c r="Z48" s="174"/>
    </row>
    <row r="49" spans="1:26" s="175" customFormat="1" x14ac:dyDescent="0.25">
      <c r="A49" s="174"/>
      <c r="Z49" s="174"/>
    </row>
    <row r="55" spans="1:26" x14ac:dyDescent="0.25">
      <c r="A55" s="100"/>
      <c r="Z55" s="100"/>
    </row>
    <row r="56" spans="1:26" x14ac:dyDescent="0.25">
      <c r="A56" s="100"/>
      <c r="Z56" s="100"/>
    </row>
    <row r="57" spans="1:26" x14ac:dyDescent="0.25">
      <c r="A57" s="100"/>
      <c r="Z57" s="100"/>
    </row>
    <row r="58" spans="1:26" x14ac:dyDescent="0.25">
      <c r="A58" s="100"/>
      <c r="Z58" s="100"/>
    </row>
    <row r="59" spans="1:26" x14ac:dyDescent="0.25">
      <c r="A59" s="100"/>
      <c r="Z59" s="100"/>
    </row>
    <row r="60" spans="1:26" x14ac:dyDescent="0.25">
      <c r="A60" s="100"/>
      <c r="Z60" s="100"/>
    </row>
    <row r="61" spans="1:26" x14ac:dyDescent="0.25">
      <c r="A61" s="100"/>
      <c r="Z61" s="100"/>
    </row>
    <row r="62" spans="1:26" x14ac:dyDescent="0.25">
      <c r="A62" s="100"/>
      <c r="Z62" s="100"/>
    </row>
    <row r="63" spans="1:26" x14ac:dyDescent="0.25">
      <c r="A63" s="100"/>
      <c r="Z63" s="100"/>
    </row>
    <row r="64" spans="1:26" x14ac:dyDescent="0.25">
      <c r="A64" s="100"/>
      <c r="Z64" s="100"/>
    </row>
    <row r="65" s="100" customFormat="1" x14ac:dyDescent="0.25"/>
    <row r="66" s="100" customFormat="1" x14ac:dyDescent="0.25"/>
    <row r="67" s="100" customFormat="1" x14ac:dyDescent="0.25"/>
    <row r="68" s="100" customFormat="1" x14ac:dyDescent="0.25"/>
    <row r="69" s="100" customFormat="1" x14ac:dyDescent="0.25"/>
    <row r="70" s="100" customFormat="1" x14ac:dyDescent="0.25"/>
    <row r="71" s="100" customFormat="1" x14ac:dyDescent="0.25"/>
    <row r="72" s="100" customFormat="1" x14ac:dyDescent="0.25"/>
    <row r="73" s="100" customFormat="1" x14ac:dyDescent="0.25"/>
    <row r="74" s="100" customFormat="1" x14ac:dyDescent="0.25"/>
    <row r="75" s="100" customFormat="1" x14ac:dyDescent="0.25"/>
    <row r="76" s="100" customFormat="1" x14ac:dyDescent="0.25"/>
    <row r="77" s="100" customFormat="1" x14ac:dyDescent="0.25"/>
    <row r="78" s="100" customFormat="1" x14ac:dyDescent="0.25"/>
    <row r="79" s="100" customFormat="1" x14ac:dyDescent="0.25"/>
    <row r="80" s="100" customFormat="1" x14ac:dyDescent="0.25"/>
    <row r="81" s="100" customFormat="1" x14ac:dyDescent="0.25"/>
    <row r="82" s="100" customFormat="1" x14ac:dyDescent="0.25"/>
    <row r="83" s="100" customFormat="1" x14ac:dyDescent="0.25"/>
    <row r="84" s="100" customFormat="1" x14ac:dyDescent="0.25"/>
    <row r="85" s="100" customFormat="1" x14ac:dyDescent="0.25"/>
    <row r="86" s="100" customFormat="1" x14ac:dyDescent="0.25"/>
    <row r="87" s="100" customFormat="1" x14ac:dyDescent="0.25"/>
    <row r="88" s="100" customFormat="1" x14ac:dyDescent="0.25"/>
    <row r="89" s="100" customFormat="1" x14ac:dyDescent="0.25"/>
    <row r="90" s="100" customFormat="1" x14ac:dyDescent="0.25"/>
    <row r="91" s="100" customFormat="1" x14ac:dyDescent="0.25"/>
    <row r="92" s="100" customFormat="1" x14ac:dyDescent="0.25"/>
    <row r="93" s="100" customFormat="1" x14ac:dyDescent="0.25"/>
    <row r="94" s="100" customFormat="1" x14ac:dyDescent="0.25"/>
    <row r="95" s="100" customFormat="1" x14ac:dyDescent="0.25"/>
    <row r="96" s="100" customFormat="1" x14ac:dyDescent="0.25"/>
    <row r="97" s="100" customFormat="1" x14ac:dyDescent="0.25"/>
    <row r="98" s="100" customFormat="1" x14ac:dyDescent="0.25"/>
    <row r="99" s="100" customFormat="1" x14ac:dyDescent="0.25"/>
    <row r="100" s="100" customFormat="1" x14ac:dyDescent="0.25"/>
    <row r="101" s="100" customFormat="1" x14ac:dyDescent="0.25"/>
    <row r="102" s="100" customFormat="1" x14ac:dyDescent="0.25"/>
    <row r="103" s="100" customFormat="1" x14ac:dyDescent="0.25"/>
    <row r="104" s="100" customFormat="1" x14ac:dyDescent="0.25"/>
    <row r="105" s="100" customFormat="1" x14ac:dyDescent="0.25"/>
    <row r="106" s="100" customFormat="1" x14ac:dyDescent="0.25"/>
    <row r="107" s="100" customFormat="1" x14ac:dyDescent="0.25"/>
    <row r="108" s="100" customFormat="1" x14ac:dyDescent="0.25"/>
    <row r="109" s="100" customFormat="1" x14ac:dyDescent="0.25"/>
    <row r="110" s="100" customFormat="1" x14ac:dyDescent="0.25"/>
    <row r="111" s="100" customFormat="1" x14ac:dyDescent="0.25"/>
    <row r="112" s="100" customFormat="1" x14ac:dyDescent="0.25"/>
    <row r="113" s="100" customFormat="1" x14ac:dyDescent="0.25"/>
    <row r="114" s="100" customFormat="1" x14ac:dyDescent="0.25"/>
    <row r="115" s="100" customFormat="1" x14ac:dyDescent="0.25"/>
    <row r="116" s="100" customFormat="1" x14ac:dyDescent="0.25"/>
    <row r="117" s="100" customFormat="1" x14ac:dyDescent="0.25"/>
    <row r="118" s="100" customFormat="1" x14ac:dyDescent="0.25"/>
    <row r="119" s="100" customFormat="1" x14ac:dyDescent="0.25"/>
    <row r="120" s="100" customFormat="1" x14ac:dyDescent="0.25"/>
    <row r="121" s="100" customFormat="1" x14ac:dyDescent="0.25"/>
    <row r="122" s="100" customFormat="1" x14ac:dyDescent="0.25"/>
    <row r="123" s="100" customFormat="1" x14ac:dyDescent="0.25"/>
    <row r="124" s="100" customFormat="1" x14ac:dyDescent="0.25"/>
    <row r="125" s="100" customFormat="1" x14ac:dyDescent="0.25"/>
    <row r="126" s="100" customFormat="1" x14ac:dyDescent="0.25"/>
    <row r="127" s="100" customFormat="1" x14ac:dyDescent="0.25"/>
    <row r="128" s="100" customFormat="1" x14ac:dyDescent="0.25"/>
    <row r="129" s="100" customFormat="1" x14ac:dyDescent="0.25"/>
    <row r="130" s="100" customFormat="1" x14ac:dyDescent="0.25"/>
    <row r="131" s="100" customFormat="1" x14ac:dyDescent="0.25"/>
    <row r="132" s="100" customFormat="1" x14ac:dyDescent="0.25"/>
    <row r="133" s="100" customFormat="1" x14ac:dyDescent="0.25"/>
    <row r="134" s="100" customFormat="1" x14ac:dyDescent="0.25"/>
    <row r="135" s="100" customFormat="1" x14ac:dyDescent="0.25"/>
    <row r="136" s="100" customFormat="1" x14ac:dyDescent="0.25"/>
    <row r="137" s="100" customFormat="1" x14ac:dyDescent="0.25"/>
    <row r="138" s="100" customFormat="1" x14ac:dyDescent="0.25"/>
    <row r="139" s="100" customFormat="1" x14ac:dyDescent="0.25"/>
    <row r="140" s="100" customFormat="1" x14ac:dyDescent="0.25"/>
    <row r="141" s="100" customFormat="1" x14ac:dyDescent="0.25"/>
    <row r="142" s="100" customFormat="1" x14ac:dyDescent="0.25"/>
    <row r="143" s="100" customFormat="1" x14ac:dyDescent="0.25"/>
    <row r="144" s="100" customFormat="1" x14ac:dyDescent="0.25"/>
    <row r="145" s="100" customFormat="1" x14ac:dyDescent="0.25"/>
    <row r="146" s="100" customFormat="1" x14ac:dyDescent="0.25"/>
    <row r="147" s="100" customFormat="1" x14ac:dyDescent="0.25"/>
    <row r="148" s="100" customFormat="1" x14ac:dyDescent="0.25"/>
    <row r="149" s="100" customFormat="1" x14ac:dyDescent="0.25"/>
    <row r="150" s="100" customFormat="1" x14ac:dyDescent="0.25"/>
    <row r="151" s="100" customFormat="1" x14ac:dyDescent="0.25"/>
    <row r="152" s="100" customFormat="1" x14ac:dyDescent="0.25"/>
    <row r="153" s="100" customFormat="1" x14ac:dyDescent="0.25"/>
    <row r="154" s="100" customFormat="1" x14ac:dyDescent="0.25"/>
    <row r="155" s="100" customFormat="1" x14ac:dyDescent="0.25"/>
    <row r="156" s="100" customFormat="1" x14ac:dyDescent="0.25"/>
    <row r="157" s="100" customFormat="1" x14ac:dyDescent="0.25"/>
    <row r="158" s="100" customFormat="1" x14ac:dyDescent="0.25"/>
    <row r="159" s="100" customFormat="1" x14ac:dyDescent="0.25"/>
    <row r="160" s="100" customFormat="1" x14ac:dyDescent="0.25"/>
    <row r="161" s="100" customFormat="1" x14ac:dyDescent="0.25"/>
    <row r="162" s="100" customFormat="1" x14ac:dyDescent="0.25"/>
    <row r="163" s="100" customFormat="1" x14ac:dyDescent="0.25"/>
    <row r="164" s="100" customFormat="1" x14ac:dyDescent="0.25"/>
    <row r="165" s="100" customFormat="1" x14ac:dyDescent="0.25"/>
    <row r="166" s="100" customFormat="1" x14ac:dyDescent="0.25"/>
    <row r="167" s="100" customFormat="1" x14ac:dyDescent="0.25"/>
    <row r="168" s="100" customFormat="1" x14ac:dyDescent="0.25"/>
    <row r="169" s="100" customFormat="1" x14ac:dyDescent="0.25"/>
    <row r="170" s="100" customFormat="1" x14ac:dyDescent="0.25"/>
    <row r="171" s="100" customFormat="1" x14ac:dyDescent="0.25"/>
    <row r="172" s="100" customFormat="1" x14ac:dyDescent="0.25"/>
    <row r="173" s="100" customFormat="1" x14ac:dyDescent="0.25"/>
    <row r="174" s="100" customFormat="1" x14ac:dyDescent="0.25"/>
    <row r="175" s="100" customFormat="1" x14ac:dyDescent="0.25"/>
    <row r="176" s="100" customFormat="1" x14ac:dyDescent="0.25"/>
    <row r="177" s="100" customFormat="1" x14ac:dyDescent="0.25"/>
    <row r="178" s="100" customFormat="1" x14ac:dyDescent="0.25"/>
    <row r="179" s="100" customFormat="1" x14ac:dyDescent="0.25"/>
    <row r="180" s="100" customFormat="1" x14ac:dyDescent="0.25"/>
    <row r="181" s="100" customFormat="1" x14ac:dyDescent="0.25"/>
    <row r="182" s="100" customFormat="1" x14ac:dyDescent="0.25"/>
    <row r="183" s="100" customFormat="1" x14ac:dyDescent="0.25"/>
    <row r="184" s="100" customFormat="1" x14ac:dyDescent="0.25"/>
    <row r="185" s="100" customFormat="1" x14ac:dyDescent="0.25"/>
    <row r="186" s="100" customFormat="1" x14ac:dyDescent="0.25"/>
    <row r="187" s="100" customFormat="1" x14ac:dyDescent="0.25"/>
    <row r="188" s="100" customFormat="1" x14ac:dyDescent="0.25"/>
    <row r="189" s="100" customFormat="1" x14ac:dyDescent="0.25"/>
    <row r="190" s="100" customFormat="1" x14ac:dyDescent="0.25"/>
    <row r="191" s="100" customFormat="1" x14ac:dyDescent="0.25"/>
    <row r="192" s="100" customFormat="1" x14ac:dyDescent="0.25"/>
    <row r="193" s="100" customFormat="1" x14ac:dyDescent="0.25"/>
    <row r="194" s="100" customFormat="1" x14ac:dyDescent="0.25"/>
    <row r="195" s="100" customFormat="1" x14ac:dyDescent="0.25"/>
    <row r="196" s="100" customFormat="1" x14ac:dyDescent="0.25"/>
    <row r="197" s="100" customFormat="1" x14ac:dyDescent="0.25"/>
    <row r="198" s="100" customFormat="1" x14ac:dyDescent="0.25"/>
    <row r="199" s="100" customFormat="1" x14ac:dyDescent="0.25"/>
    <row r="200" s="100" customFormat="1" x14ac:dyDescent="0.25"/>
    <row r="201" s="100" customFormat="1" x14ac:dyDescent="0.25"/>
    <row r="202" s="100" customFormat="1" x14ac:dyDescent="0.25"/>
    <row r="203" s="100" customFormat="1" x14ac:dyDescent="0.25"/>
    <row r="204" s="100" customFormat="1" x14ac:dyDescent="0.25"/>
    <row r="205" s="100" customFormat="1" x14ac:dyDescent="0.25"/>
    <row r="206" s="100" customFormat="1" x14ac:dyDescent="0.25"/>
    <row r="207" s="100" customFormat="1" x14ac:dyDescent="0.25"/>
    <row r="208" s="100" customFormat="1" x14ac:dyDescent="0.25"/>
    <row r="209" s="100" customFormat="1" x14ac:dyDescent="0.25"/>
    <row r="210" s="100" customFormat="1" x14ac:dyDescent="0.25"/>
    <row r="211" s="100" customFormat="1" x14ac:dyDescent="0.25"/>
    <row r="212" s="100" customFormat="1" x14ac:dyDescent="0.25"/>
    <row r="213" s="100" customFormat="1" x14ac:dyDescent="0.25"/>
    <row r="214" s="100" customFormat="1" x14ac:dyDescent="0.25"/>
    <row r="215" s="100" customFormat="1" x14ac:dyDescent="0.25"/>
    <row r="216" s="100" customFormat="1" x14ac:dyDescent="0.25"/>
    <row r="217" s="100" customFormat="1" x14ac:dyDescent="0.25"/>
  </sheetData>
  <autoFilter ref="A11:CZ20">
    <filterColumn colId="7">
      <customFilters>
        <customFilter operator="notEqual" val=" "/>
      </customFilters>
    </filterColumn>
  </autoFilter>
  <mergeCells count="18">
    <mergeCell ref="L10:L11"/>
    <mergeCell ref="M10:M11"/>
    <mergeCell ref="B7:Y7"/>
    <mergeCell ref="B8:Y8"/>
    <mergeCell ref="A9:A11"/>
    <mergeCell ref="B9:E9"/>
    <mergeCell ref="F9:K9"/>
    <mergeCell ref="L9:Y9"/>
    <mergeCell ref="B10:B11"/>
    <mergeCell ref="C10:C11"/>
    <mergeCell ref="D10:D11"/>
    <mergeCell ref="E10:E11"/>
    <mergeCell ref="N10:U10"/>
    <mergeCell ref="V10:Y10"/>
    <mergeCell ref="F10:H10"/>
    <mergeCell ref="I10:I11"/>
    <mergeCell ref="J10:J11"/>
    <mergeCell ref="K10:K11"/>
  </mergeCells>
  <conditionalFormatting sqref="I24:I45">
    <cfRule type="containsText" dxfId="4914" priority="1684" operator="containsText" text="Alto">
      <formula>NOT(ISERROR(SEARCH("Alto",I24)))</formula>
    </cfRule>
    <cfRule type="containsText" dxfId="4913" priority="1685" operator="containsText" text="Medio-Alto">
      <formula>NOT(ISERROR(SEARCH("Medio-Alto",I24)))</formula>
    </cfRule>
    <cfRule type="containsText" dxfId="4912" priority="1686" operator="containsText" text="Medio">
      <formula>NOT(ISERROR(SEARCH("Medio",I24)))</formula>
    </cfRule>
    <cfRule type="containsText" dxfId="4911" priority="1687" operator="containsText" text="Bajo">
      <formula>NOT(ISERROR(SEARCH("Bajo",I24)))</formula>
    </cfRule>
  </conditionalFormatting>
  <conditionalFormatting sqref="J12 J16 Y26:Y45 J26:J45 J18 J20">
    <cfRule type="containsText" dxfId="4910" priority="1680" operator="containsText" text="Medio-Alto">
      <formula>NOT(ISERROR(SEARCH("Medio-Alto",J12)))</formula>
    </cfRule>
    <cfRule type="containsText" dxfId="4909" priority="1681" operator="containsText" text="Medio">
      <formula>NOT(ISERROR(SEARCH("Medio",J12)))</formula>
    </cfRule>
    <cfRule type="containsText" dxfId="4908" priority="1682" operator="containsText" text="Bajo">
      <formula>NOT(ISERROR(SEARCH("Bajo",J12)))</formula>
    </cfRule>
    <cfRule type="containsText" dxfId="4907" priority="1683" operator="containsText" text="Alto">
      <formula>NOT(ISERROR(SEARCH("Alto",J12)))</formula>
    </cfRule>
  </conditionalFormatting>
  <conditionalFormatting sqref="J12 J16 Y26:Y45 J18 J20 J26:J1048576">
    <cfRule type="containsText" dxfId="4906" priority="1676" operator="containsText" text="Bajo">
      <formula>NOT(ISERROR(SEARCH("Bajo",J12)))</formula>
    </cfRule>
    <cfRule type="containsText" dxfId="4905" priority="1677" operator="containsText" text="Medio-Alto">
      <formula>NOT(ISERROR(SEARCH("Medio-Alto",J12)))</formula>
    </cfRule>
    <cfRule type="containsText" dxfId="4904" priority="1678" operator="containsText" text="Medio">
      <formula>NOT(ISERROR(SEARCH("Medio",J12)))</formula>
    </cfRule>
    <cfRule type="containsText" dxfId="4903" priority="1679" operator="containsText" text="Alto">
      <formula>NOT(ISERROR(SEARCH("Alto",J12)))</formula>
    </cfRule>
  </conditionalFormatting>
  <conditionalFormatting sqref="Y46:Y1048576">
    <cfRule type="containsText" dxfId="4902" priority="1671" operator="containsText" text="Medio-Alto">
      <formula>NOT(ISERROR(SEARCH("Medio-Alto",Y46)))</formula>
    </cfRule>
    <cfRule type="containsText" dxfId="4901" priority="1672" operator="containsText" text="Alto">
      <formula>NOT(ISERROR(SEARCH("Alto",Y46)))</formula>
    </cfRule>
    <cfRule type="containsText" dxfId="4900" priority="1673" operator="containsText" text="Medio-Alto">
      <formula>NOT(ISERROR(SEARCH("Medio-Alto",Y46)))</formula>
    </cfRule>
    <cfRule type="containsText" dxfId="4899" priority="1674" operator="containsText" text="Medio">
      <formula>NOT(ISERROR(SEARCH("Medio",Y46)))</formula>
    </cfRule>
    <cfRule type="containsText" dxfId="4898" priority="1675" operator="containsText" text="Bajo">
      <formula>NOT(ISERROR(SEARCH("Bajo",Y46)))</formula>
    </cfRule>
  </conditionalFormatting>
  <conditionalFormatting sqref="J12 J16 Y26:Y45 J26:J45 J18 J20">
    <cfRule type="containsText" dxfId="4897" priority="1666" operator="containsText" text="Baja">
      <formula>NOT(ISERROR(SEARCH("Baja",J12)))</formula>
    </cfRule>
    <cfRule type="containsText" dxfId="4896" priority="1667" operator="containsText" text="Moderada">
      <formula>NOT(ISERROR(SEARCH("Moderada",J12)))</formula>
    </cfRule>
    <cfRule type="containsText" dxfId="4895" priority="1668" operator="containsText" text="Alto">
      <formula>NOT(ISERROR(SEARCH("Alto",J12)))</formula>
    </cfRule>
    <cfRule type="containsText" dxfId="4894" priority="1669" operator="containsText" text="Extrema">
      <formula>NOT(ISERROR(SEARCH("Extrema",J12)))</formula>
    </cfRule>
    <cfRule type="containsText" dxfId="4893" priority="1670" operator="containsText" text="Catastrófico">
      <formula>NOT(ISERROR(SEARCH("Catastrófico",J12)))</formula>
    </cfRule>
  </conditionalFormatting>
  <conditionalFormatting sqref="Y12">
    <cfRule type="containsText" dxfId="4892" priority="1662" operator="containsText" text="Medio-Alto">
      <formula>NOT(ISERROR(SEARCH("Medio-Alto",Y12)))</formula>
    </cfRule>
    <cfRule type="containsText" dxfId="4891" priority="1663" operator="containsText" text="Medio">
      <formula>NOT(ISERROR(SEARCH("Medio",Y12)))</formula>
    </cfRule>
    <cfRule type="containsText" dxfId="4890" priority="1664" operator="containsText" text="Bajo">
      <formula>NOT(ISERROR(SEARCH("Bajo",Y12)))</formula>
    </cfRule>
    <cfRule type="containsText" dxfId="4889" priority="1665" operator="containsText" text="Alto">
      <formula>NOT(ISERROR(SEARCH("Alto",Y12)))</formula>
    </cfRule>
  </conditionalFormatting>
  <conditionalFormatting sqref="Y12">
    <cfRule type="containsText" dxfId="4888" priority="1658" operator="containsText" text="Bajo">
      <formula>NOT(ISERROR(SEARCH("Bajo",Y12)))</formula>
    </cfRule>
    <cfRule type="containsText" dxfId="4887" priority="1659" operator="containsText" text="Medio-Alto">
      <formula>NOT(ISERROR(SEARCH("Medio-Alto",Y12)))</formula>
    </cfRule>
    <cfRule type="containsText" dxfId="4886" priority="1660" operator="containsText" text="Medio">
      <formula>NOT(ISERROR(SEARCH("Medio",Y12)))</formula>
    </cfRule>
    <cfRule type="containsText" dxfId="4885" priority="1661" operator="containsText" text="Alto">
      <formula>NOT(ISERROR(SEARCH("Alto",Y12)))</formula>
    </cfRule>
  </conditionalFormatting>
  <conditionalFormatting sqref="Y12">
    <cfRule type="containsText" dxfId="4884" priority="1653" operator="containsText" text="Baja">
      <formula>NOT(ISERROR(SEARCH("Baja",Y12)))</formula>
    </cfRule>
    <cfRule type="containsText" dxfId="4883" priority="1654" operator="containsText" text="Moderada">
      <formula>NOT(ISERROR(SEARCH("Moderada",Y12)))</formula>
    </cfRule>
    <cfRule type="containsText" dxfId="4882" priority="1655" operator="containsText" text="Alto">
      <formula>NOT(ISERROR(SEARCH("Alto",Y12)))</formula>
    </cfRule>
    <cfRule type="containsText" dxfId="4881" priority="1656" operator="containsText" text="Extrema">
      <formula>NOT(ISERROR(SEARCH("Extrema",Y12)))</formula>
    </cfRule>
    <cfRule type="containsText" dxfId="4880" priority="1657" operator="containsText" text="Catastrófico">
      <formula>NOT(ISERROR(SEARCH("Catastrófico",Y12)))</formula>
    </cfRule>
  </conditionalFormatting>
  <conditionalFormatting sqref="J22 Y22">
    <cfRule type="containsText" dxfId="4879" priority="1649" operator="containsText" text="Medio-Alto">
      <formula>NOT(ISERROR(SEARCH("Medio-Alto",J22)))</formula>
    </cfRule>
    <cfRule type="containsText" dxfId="4878" priority="1650" operator="containsText" text="Medio">
      <formula>NOT(ISERROR(SEARCH("Medio",J22)))</formula>
    </cfRule>
    <cfRule type="containsText" dxfId="4877" priority="1651" operator="containsText" text="Bajo">
      <formula>NOT(ISERROR(SEARCH("Bajo",J22)))</formula>
    </cfRule>
    <cfRule type="containsText" dxfId="4876" priority="1652" operator="containsText" text="Alto">
      <formula>NOT(ISERROR(SEARCH("Alto",J22)))</formula>
    </cfRule>
  </conditionalFormatting>
  <conditionalFormatting sqref="J22 Y22">
    <cfRule type="containsText" dxfId="4875" priority="1645" operator="containsText" text="Bajo">
      <formula>NOT(ISERROR(SEARCH("Bajo",J22)))</formula>
    </cfRule>
    <cfRule type="containsText" dxfId="4874" priority="1646" operator="containsText" text="Medio-Alto">
      <formula>NOT(ISERROR(SEARCH("Medio-Alto",J22)))</formula>
    </cfRule>
    <cfRule type="containsText" dxfId="4873" priority="1647" operator="containsText" text="Medio">
      <formula>NOT(ISERROR(SEARCH("Medio",J22)))</formula>
    </cfRule>
    <cfRule type="containsText" dxfId="4872" priority="1648" operator="containsText" text="Alto">
      <formula>NOT(ISERROR(SEARCH("Alto",J22)))</formula>
    </cfRule>
  </conditionalFormatting>
  <conditionalFormatting sqref="J22 Y22">
    <cfRule type="containsText" dxfId="4871" priority="1640" operator="containsText" text="Baja">
      <formula>NOT(ISERROR(SEARCH("Baja",J22)))</formula>
    </cfRule>
    <cfRule type="containsText" dxfId="4870" priority="1641" operator="containsText" text="Moderada">
      <formula>NOT(ISERROR(SEARCH("Moderada",J22)))</formula>
    </cfRule>
    <cfRule type="containsText" dxfId="4869" priority="1642" operator="containsText" text="Alto">
      <formula>NOT(ISERROR(SEARCH("Alto",J22)))</formula>
    </cfRule>
    <cfRule type="containsText" dxfId="4868" priority="1643" operator="containsText" text="Extrema">
      <formula>NOT(ISERROR(SEARCH("Extrema",J22)))</formula>
    </cfRule>
    <cfRule type="containsText" dxfId="4867" priority="1644" operator="containsText" text="Catastrófico">
      <formula>NOT(ISERROR(SEARCH("Catastrófico",J22)))</formula>
    </cfRule>
  </conditionalFormatting>
  <conditionalFormatting sqref="J23 Y23">
    <cfRule type="containsText" dxfId="4866" priority="1636" operator="containsText" text="Medio-Alto">
      <formula>NOT(ISERROR(SEARCH("Medio-Alto",J23)))</formula>
    </cfRule>
    <cfRule type="containsText" dxfId="4865" priority="1637" operator="containsText" text="Medio">
      <formula>NOT(ISERROR(SEARCH("Medio",J23)))</formula>
    </cfRule>
    <cfRule type="containsText" dxfId="4864" priority="1638" operator="containsText" text="Bajo">
      <formula>NOT(ISERROR(SEARCH("Bajo",J23)))</formula>
    </cfRule>
    <cfRule type="containsText" dxfId="4863" priority="1639" operator="containsText" text="Alto">
      <formula>NOT(ISERROR(SEARCH("Alto",J23)))</formula>
    </cfRule>
  </conditionalFormatting>
  <conditionalFormatting sqref="J23 Y23">
    <cfRule type="containsText" dxfId="4862" priority="1632" operator="containsText" text="Bajo">
      <formula>NOT(ISERROR(SEARCH("Bajo",J23)))</formula>
    </cfRule>
    <cfRule type="containsText" dxfId="4861" priority="1633" operator="containsText" text="Medio-Alto">
      <formula>NOT(ISERROR(SEARCH("Medio-Alto",J23)))</formula>
    </cfRule>
    <cfRule type="containsText" dxfId="4860" priority="1634" operator="containsText" text="Medio">
      <formula>NOT(ISERROR(SEARCH("Medio",J23)))</formula>
    </cfRule>
    <cfRule type="containsText" dxfId="4859" priority="1635" operator="containsText" text="Alto">
      <formula>NOT(ISERROR(SEARCH("Alto",J23)))</formula>
    </cfRule>
  </conditionalFormatting>
  <conditionalFormatting sqref="J23 Y23">
    <cfRule type="containsText" dxfId="4858" priority="1627" operator="containsText" text="Baja">
      <formula>NOT(ISERROR(SEARCH("Baja",J23)))</formula>
    </cfRule>
    <cfRule type="containsText" dxfId="4857" priority="1628" operator="containsText" text="Moderada">
      <formula>NOT(ISERROR(SEARCH("Moderada",J23)))</formula>
    </cfRule>
    <cfRule type="containsText" dxfId="4856" priority="1629" operator="containsText" text="Alto">
      <formula>NOT(ISERROR(SEARCH("Alto",J23)))</formula>
    </cfRule>
    <cfRule type="containsText" dxfId="4855" priority="1630" operator="containsText" text="Extrema">
      <formula>NOT(ISERROR(SEARCH("Extrema",J23)))</formula>
    </cfRule>
    <cfRule type="containsText" dxfId="4854" priority="1631" operator="containsText" text="Catastrófico">
      <formula>NOT(ISERROR(SEARCH("Catastrófico",J23)))</formula>
    </cfRule>
  </conditionalFormatting>
  <conditionalFormatting sqref="J14">
    <cfRule type="containsText" dxfId="4853" priority="1623" operator="containsText" text="Medio-Alto">
      <formula>NOT(ISERROR(SEARCH("Medio-Alto",J14)))</formula>
    </cfRule>
    <cfRule type="containsText" dxfId="4852" priority="1624" operator="containsText" text="Medio">
      <formula>NOT(ISERROR(SEARCH("Medio",J14)))</formula>
    </cfRule>
    <cfRule type="containsText" dxfId="4851" priority="1625" operator="containsText" text="Bajo">
      <formula>NOT(ISERROR(SEARCH("Bajo",J14)))</formula>
    </cfRule>
    <cfRule type="containsText" dxfId="4850" priority="1626" operator="containsText" text="Alto">
      <formula>NOT(ISERROR(SEARCH("Alto",J14)))</formula>
    </cfRule>
  </conditionalFormatting>
  <conditionalFormatting sqref="J14">
    <cfRule type="containsText" dxfId="4849" priority="1619" operator="containsText" text="Bajo">
      <formula>NOT(ISERROR(SEARCH("Bajo",J14)))</formula>
    </cfRule>
    <cfRule type="containsText" dxfId="4848" priority="1620" operator="containsText" text="Medio-Alto">
      <formula>NOT(ISERROR(SEARCH("Medio-Alto",J14)))</formula>
    </cfRule>
    <cfRule type="containsText" dxfId="4847" priority="1621" operator="containsText" text="Medio">
      <formula>NOT(ISERROR(SEARCH("Medio",J14)))</formula>
    </cfRule>
    <cfRule type="containsText" dxfId="4846" priority="1622" operator="containsText" text="Alto">
      <formula>NOT(ISERROR(SEARCH("Alto",J14)))</formula>
    </cfRule>
  </conditionalFormatting>
  <conditionalFormatting sqref="J14">
    <cfRule type="containsText" dxfId="4845" priority="1614" operator="containsText" text="Baja">
      <formula>NOT(ISERROR(SEARCH("Baja",J14)))</formula>
    </cfRule>
    <cfRule type="containsText" dxfId="4844" priority="1615" operator="containsText" text="Moderada">
      <formula>NOT(ISERROR(SEARCH("Moderada",J14)))</formula>
    </cfRule>
    <cfRule type="containsText" dxfId="4843" priority="1616" operator="containsText" text="Alto">
      <formula>NOT(ISERROR(SEARCH("Alto",J14)))</formula>
    </cfRule>
    <cfRule type="containsText" dxfId="4842" priority="1617" operator="containsText" text="Extrema">
      <formula>NOT(ISERROR(SEARCH("Extrema",J14)))</formula>
    </cfRule>
    <cfRule type="containsText" dxfId="4841" priority="1618" operator="containsText" text="Catastrófico">
      <formula>NOT(ISERROR(SEARCH("Catastrófico",J14)))</formula>
    </cfRule>
  </conditionalFormatting>
  <conditionalFormatting sqref="J15">
    <cfRule type="containsText" dxfId="4840" priority="1610" operator="containsText" text="Medio-Alto">
      <formula>NOT(ISERROR(SEARCH("Medio-Alto",J15)))</formula>
    </cfRule>
    <cfRule type="containsText" dxfId="4839" priority="1611" operator="containsText" text="Medio">
      <formula>NOT(ISERROR(SEARCH("Medio",J15)))</formula>
    </cfRule>
    <cfRule type="containsText" dxfId="4838" priority="1612" operator="containsText" text="Bajo">
      <formula>NOT(ISERROR(SEARCH("Bajo",J15)))</formula>
    </cfRule>
    <cfRule type="containsText" dxfId="4837" priority="1613" operator="containsText" text="Alto">
      <formula>NOT(ISERROR(SEARCH("Alto",J15)))</formula>
    </cfRule>
  </conditionalFormatting>
  <conditionalFormatting sqref="J15">
    <cfRule type="containsText" dxfId="4836" priority="1606" operator="containsText" text="Bajo">
      <formula>NOT(ISERROR(SEARCH("Bajo",J15)))</formula>
    </cfRule>
    <cfRule type="containsText" dxfId="4835" priority="1607" operator="containsText" text="Medio-Alto">
      <formula>NOT(ISERROR(SEARCH("Medio-Alto",J15)))</formula>
    </cfRule>
    <cfRule type="containsText" dxfId="4834" priority="1608" operator="containsText" text="Medio">
      <formula>NOT(ISERROR(SEARCH("Medio",J15)))</formula>
    </cfRule>
    <cfRule type="containsText" dxfId="4833" priority="1609" operator="containsText" text="Alto">
      <formula>NOT(ISERROR(SEARCH("Alto",J15)))</formula>
    </cfRule>
  </conditionalFormatting>
  <conditionalFormatting sqref="J15">
    <cfRule type="containsText" dxfId="4832" priority="1601" operator="containsText" text="Baja">
      <formula>NOT(ISERROR(SEARCH("Baja",J15)))</formula>
    </cfRule>
    <cfRule type="containsText" dxfId="4831" priority="1602" operator="containsText" text="Moderada">
      <formula>NOT(ISERROR(SEARCH("Moderada",J15)))</formula>
    </cfRule>
    <cfRule type="containsText" dxfId="4830" priority="1603" operator="containsText" text="Alto">
      <formula>NOT(ISERROR(SEARCH("Alto",J15)))</formula>
    </cfRule>
    <cfRule type="containsText" dxfId="4829" priority="1604" operator="containsText" text="Extrema">
      <formula>NOT(ISERROR(SEARCH("Extrema",J15)))</formula>
    </cfRule>
    <cfRule type="containsText" dxfId="4828" priority="1605" operator="containsText" text="Catastrófico">
      <formula>NOT(ISERROR(SEARCH("Catastrófico",J15)))</formula>
    </cfRule>
  </conditionalFormatting>
  <conditionalFormatting sqref="J19">
    <cfRule type="containsText" dxfId="4827" priority="1597" operator="containsText" text="Medio-Alto">
      <formula>NOT(ISERROR(SEARCH("Medio-Alto",J19)))</formula>
    </cfRule>
    <cfRule type="containsText" dxfId="4826" priority="1598" operator="containsText" text="Medio">
      <formula>NOT(ISERROR(SEARCH("Medio",J19)))</formula>
    </cfRule>
    <cfRule type="containsText" dxfId="4825" priority="1599" operator="containsText" text="Bajo">
      <formula>NOT(ISERROR(SEARCH("Bajo",J19)))</formula>
    </cfRule>
    <cfRule type="containsText" dxfId="4824" priority="1600" operator="containsText" text="Alto">
      <formula>NOT(ISERROR(SEARCH("Alto",J19)))</formula>
    </cfRule>
  </conditionalFormatting>
  <conditionalFormatting sqref="J19">
    <cfRule type="containsText" dxfId="4823" priority="1593" operator="containsText" text="Bajo">
      <formula>NOT(ISERROR(SEARCH("Bajo",J19)))</formula>
    </cfRule>
    <cfRule type="containsText" dxfId="4822" priority="1594" operator="containsText" text="Medio-Alto">
      <formula>NOT(ISERROR(SEARCH("Medio-Alto",J19)))</formula>
    </cfRule>
    <cfRule type="containsText" dxfId="4821" priority="1595" operator="containsText" text="Medio">
      <formula>NOT(ISERROR(SEARCH("Medio",J19)))</formula>
    </cfRule>
    <cfRule type="containsText" dxfId="4820" priority="1596" operator="containsText" text="Alto">
      <formula>NOT(ISERROR(SEARCH("Alto",J19)))</formula>
    </cfRule>
  </conditionalFormatting>
  <conditionalFormatting sqref="J19">
    <cfRule type="containsText" dxfId="4819" priority="1588" operator="containsText" text="Baja">
      <formula>NOT(ISERROR(SEARCH("Baja",J19)))</formula>
    </cfRule>
    <cfRule type="containsText" dxfId="4818" priority="1589" operator="containsText" text="Moderada">
      <formula>NOT(ISERROR(SEARCH("Moderada",J19)))</formula>
    </cfRule>
    <cfRule type="containsText" dxfId="4817" priority="1590" operator="containsText" text="Alto">
      <formula>NOT(ISERROR(SEARCH("Alto",J19)))</formula>
    </cfRule>
    <cfRule type="containsText" dxfId="4816" priority="1591" operator="containsText" text="Extrema">
      <formula>NOT(ISERROR(SEARCH("Extrema",J19)))</formula>
    </cfRule>
    <cfRule type="containsText" dxfId="4815" priority="1592" operator="containsText" text="Catastrófico">
      <formula>NOT(ISERROR(SEARCH("Catastrófico",J19)))</formula>
    </cfRule>
  </conditionalFormatting>
  <conditionalFormatting sqref="J21 Y21">
    <cfRule type="containsText" dxfId="4814" priority="1584" operator="containsText" text="Medio-Alto">
      <formula>NOT(ISERROR(SEARCH("Medio-Alto",J21)))</formula>
    </cfRule>
    <cfRule type="containsText" dxfId="4813" priority="1585" operator="containsText" text="Medio">
      <formula>NOT(ISERROR(SEARCH("Medio",J21)))</formula>
    </cfRule>
    <cfRule type="containsText" dxfId="4812" priority="1586" operator="containsText" text="Bajo">
      <formula>NOT(ISERROR(SEARCH("Bajo",J21)))</formula>
    </cfRule>
    <cfRule type="containsText" dxfId="4811" priority="1587" operator="containsText" text="Alto">
      <formula>NOT(ISERROR(SEARCH("Alto",J21)))</formula>
    </cfRule>
  </conditionalFormatting>
  <conditionalFormatting sqref="J21 Y21">
    <cfRule type="containsText" dxfId="4810" priority="1580" operator="containsText" text="Bajo">
      <formula>NOT(ISERROR(SEARCH("Bajo",J21)))</formula>
    </cfRule>
    <cfRule type="containsText" dxfId="4809" priority="1581" operator="containsText" text="Medio-Alto">
      <formula>NOT(ISERROR(SEARCH("Medio-Alto",J21)))</formula>
    </cfRule>
    <cfRule type="containsText" dxfId="4808" priority="1582" operator="containsText" text="Medio">
      <formula>NOT(ISERROR(SEARCH("Medio",J21)))</formula>
    </cfRule>
    <cfRule type="containsText" dxfId="4807" priority="1583" operator="containsText" text="Alto">
      <formula>NOT(ISERROR(SEARCH("Alto",J21)))</formula>
    </cfRule>
  </conditionalFormatting>
  <conditionalFormatting sqref="J21 Y21">
    <cfRule type="containsText" dxfId="4806" priority="1575" operator="containsText" text="Baja">
      <formula>NOT(ISERROR(SEARCH("Baja",J21)))</formula>
    </cfRule>
    <cfRule type="containsText" dxfId="4805" priority="1576" operator="containsText" text="Moderada">
      <formula>NOT(ISERROR(SEARCH("Moderada",J21)))</formula>
    </cfRule>
    <cfRule type="containsText" dxfId="4804" priority="1577" operator="containsText" text="Alto">
      <formula>NOT(ISERROR(SEARCH("Alto",J21)))</formula>
    </cfRule>
    <cfRule type="containsText" dxfId="4803" priority="1578" operator="containsText" text="Extrema">
      <formula>NOT(ISERROR(SEARCH("Extrema",J21)))</formula>
    </cfRule>
    <cfRule type="containsText" dxfId="4802" priority="1579" operator="containsText" text="Catastrófico">
      <formula>NOT(ISERROR(SEARCH("Catastrófico",J21)))</formula>
    </cfRule>
  </conditionalFormatting>
  <conditionalFormatting sqref="J15 J19">
    <cfRule type="containsText" dxfId="4801" priority="1571" operator="containsText" text="Medio-Alto">
      <formula>NOT(ISERROR(SEARCH("Medio-Alto",J15)))</formula>
    </cfRule>
    <cfRule type="containsText" dxfId="4800" priority="1572" operator="containsText" text="Medio">
      <formula>NOT(ISERROR(SEARCH("Medio",J15)))</formula>
    </cfRule>
    <cfRule type="containsText" dxfId="4799" priority="1573" operator="containsText" text="Bajo">
      <formula>NOT(ISERROR(SEARCH("Bajo",J15)))</formula>
    </cfRule>
    <cfRule type="containsText" dxfId="4798" priority="1574" operator="containsText" text="Alto">
      <formula>NOT(ISERROR(SEARCH("Alto",J15)))</formula>
    </cfRule>
  </conditionalFormatting>
  <conditionalFormatting sqref="J15 J19">
    <cfRule type="containsText" dxfId="4797" priority="1567" operator="containsText" text="Bajo">
      <formula>NOT(ISERROR(SEARCH("Bajo",J15)))</formula>
    </cfRule>
    <cfRule type="containsText" dxfId="4796" priority="1568" operator="containsText" text="Medio-Alto">
      <formula>NOT(ISERROR(SEARCH("Medio-Alto",J15)))</formula>
    </cfRule>
    <cfRule type="containsText" dxfId="4795" priority="1569" operator="containsText" text="Medio">
      <formula>NOT(ISERROR(SEARCH("Medio",J15)))</formula>
    </cfRule>
    <cfRule type="containsText" dxfId="4794" priority="1570" operator="containsText" text="Alto">
      <formula>NOT(ISERROR(SEARCH("Alto",J15)))</formula>
    </cfRule>
  </conditionalFormatting>
  <conditionalFormatting sqref="J15 J19">
    <cfRule type="containsText" dxfId="4793" priority="1562" operator="containsText" text="Baja">
      <formula>NOT(ISERROR(SEARCH("Baja",J15)))</formula>
    </cfRule>
    <cfRule type="containsText" dxfId="4792" priority="1563" operator="containsText" text="Moderada">
      <formula>NOT(ISERROR(SEARCH("Moderada",J15)))</formula>
    </cfRule>
    <cfRule type="containsText" dxfId="4791" priority="1564" operator="containsText" text="Alto">
      <formula>NOT(ISERROR(SEARCH("Alto",J15)))</formula>
    </cfRule>
    <cfRule type="containsText" dxfId="4790" priority="1565" operator="containsText" text="Extrema">
      <formula>NOT(ISERROR(SEARCH("Extrema",J15)))</formula>
    </cfRule>
    <cfRule type="containsText" dxfId="4789" priority="1566" operator="containsText" text="Catastrófico">
      <formula>NOT(ISERROR(SEARCH("Catastrófico",J15)))</formula>
    </cfRule>
  </conditionalFormatting>
  <conditionalFormatting sqref="J13 Y13">
    <cfRule type="containsText" dxfId="4788" priority="1558" operator="containsText" text="Medio-Alto">
      <formula>NOT(ISERROR(SEARCH("Medio-Alto",J13)))</formula>
    </cfRule>
    <cfRule type="containsText" dxfId="4787" priority="1559" operator="containsText" text="Medio">
      <formula>NOT(ISERROR(SEARCH("Medio",J13)))</formula>
    </cfRule>
    <cfRule type="containsText" dxfId="4786" priority="1560" operator="containsText" text="Bajo">
      <formula>NOT(ISERROR(SEARCH("Bajo",J13)))</formula>
    </cfRule>
    <cfRule type="containsText" dxfId="4785" priority="1561" operator="containsText" text="Alto">
      <formula>NOT(ISERROR(SEARCH("Alto",J13)))</formula>
    </cfRule>
  </conditionalFormatting>
  <conditionalFormatting sqref="J13 Y13">
    <cfRule type="containsText" dxfId="4784" priority="1554" operator="containsText" text="Bajo">
      <formula>NOT(ISERROR(SEARCH("Bajo",J13)))</formula>
    </cfRule>
    <cfRule type="containsText" dxfId="4783" priority="1555" operator="containsText" text="Medio-Alto">
      <formula>NOT(ISERROR(SEARCH("Medio-Alto",J13)))</formula>
    </cfRule>
    <cfRule type="containsText" dxfId="4782" priority="1556" operator="containsText" text="Medio">
      <formula>NOT(ISERROR(SEARCH("Medio",J13)))</formula>
    </cfRule>
    <cfRule type="containsText" dxfId="4781" priority="1557" operator="containsText" text="Alto">
      <formula>NOT(ISERROR(SEARCH("Alto",J13)))</formula>
    </cfRule>
  </conditionalFormatting>
  <conditionalFormatting sqref="J13 Y13">
    <cfRule type="containsText" dxfId="4780" priority="1549" operator="containsText" text="Baja">
      <formula>NOT(ISERROR(SEARCH("Baja",J13)))</formula>
    </cfRule>
    <cfRule type="containsText" dxfId="4779" priority="1550" operator="containsText" text="Moderada">
      <formula>NOT(ISERROR(SEARCH("Moderada",J13)))</formula>
    </cfRule>
    <cfRule type="containsText" dxfId="4778" priority="1551" operator="containsText" text="Alto">
      <formula>NOT(ISERROR(SEARCH("Alto",J13)))</formula>
    </cfRule>
    <cfRule type="containsText" dxfId="4777" priority="1552" operator="containsText" text="Extrema">
      <formula>NOT(ISERROR(SEARCH("Extrema",J13)))</formula>
    </cfRule>
    <cfRule type="containsText" dxfId="4776" priority="1553" operator="containsText" text="Catastrófico">
      <formula>NOT(ISERROR(SEARCH("Catastrófico",J13)))</formula>
    </cfRule>
  </conditionalFormatting>
  <conditionalFormatting sqref="J14">
    <cfRule type="containsText" dxfId="4775" priority="1545" operator="containsText" text="Medio-Alto">
      <formula>NOT(ISERROR(SEARCH("Medio-Alto",J14)))</formula>
    </cfRule>
    <cfRule type="containsText" dxfId="4774" priority="1546" operator="containsText" text="Medio">
      <formula>NOT(ISERROR(SEARCH("Medio",J14)))</formula>
    </cfRule>
    <cfRule type="containsText" dxfId="4773" priority="1547" operator="containsText" text="Bajo">
      <formula>NOT(ISERROR(SEARCH("Bajo",J14)))</formula>
    </cfRule>
    <cfRule type="containsText" dxfId="4772" priority="1548" operator="containsText" text="Alto">
      <formula>NOT(ISERROR(SEARCH("Alto",J14)))</formula>
    </cfRule>
  </conditionalFormatting>
  <conditionalFormatting sqref="J14">
    <cfRule type="containsText" dxfId="4771" priority="1541" operator="containsText" text="Bajo">
      <formula>NOT(ISERROR(SEARCH("Bajo",J14)))</formula>
    </cfRule>
    <cfRule type="containsText" dxfId="4770" priority="1542" operator="containsText" text="Medio-Alto">
      <formula>NOT(ISERROR(SEARCH("Medio-Alto",J14)))</formula>
    </cfRule>
    <cfRule type="containsText" dxfId="4769" priority="1543" operator="containsText" text="Medio">
      <formula>NOT(ISERROR(SEARCH("Medio",J14)))</formula>
    </cfRule>
    <cfRule type="containsText" dxfId="4768" priority="1544" operator="containsText" text="Alto">
      <formula>NOT(ISERROR(SEARCH("Alto",J14)))</formula>
    </cfRule>
  </conditionalFormatting>
  <conditionalFormatting sqref="J14">
    <cfRule type="containsText" dxfId="4767" priority="1536" operator="containsText" text="Baja">
      <formula>NOT(ISERROR(SEARCH("Baja",J14)))</formula>
    </cfRule>
    <cfRule type="containsText" dxfId="4766" priority="1537" operator="containsText" text="Moderada">
      <formula>NOT(ISERROR(SEARCH("Moderada",J14)))</formula>
    </cfRule>
    <cfRule type="containsText" dxfId="4765" priority="1538" operator="containsText" text="Alto">
      <formula>NOT(ISERROR(SEARCH("Alto",J14)))</formula>
    </cfRule>
    <cfRule type="containsText" dxfId="4764" priority="1539" operator="containsText" text="Extrema">
      <formula>NOT(ISERROR(SEARCH("Extrema",J14)))</formula>
    </cfRule>
    <cfRule type="containsText" dxfId="4763" priority="1540" operator="containsText" text="Catastrófico">
      <formula>NOT(ISERROR(SEARCH("Catastrófico",J14)))</formula>
    </cfRule>
  </conditionalFormatting>
  <conditionalFormatting sqref="J16">
    <cfRule type="containsText" dxfId="4762" priority="1532" operator="containsText" text="Medio-Alto">
      <formula>NOT(ISERROR(SEARCH("Medio-Alto",J16)))</formula>
    </cfRule>
    <cfRule type="containsText" dxfId="4761" priority="1533" operator="containsText" text="Medio">
      <formula>NOT(ISERROR(SEARCH("Medio",J16)))</formula>
    </cfRule>
    <cfRule type="containsText" dxfId="4760" priority="1534" operator="containsText" text="Bajo">
      <formula>NOT(ISERROR(SEARCH("Bajo",J16)))</formula>
    </cfRule>
    <cfRule type="containsText" dxfId="4759" priority="1535" operator="containsText" text="Alto">
      <formula>NOT(ISERROR(SEARCH("Alto",J16)))</formula>
    </cfRule>
  </conditionalFormatting>
  <conditionalFormatting sqref="J16">
    <cfRule type="containsText" dxfId="4758" priority="1528" operator="containsText" text="Bajo">
      <formula>NOT(ISERROR(SEARCH("Bajo",J16)))</formula>
    </cfRule>
    <cfRule type="containsText" dxfId="4757" priority="1529" operator="containsText" text="Medio-Alto">
      <formula>NOT(ISERROR(SEARCH("Medio-Alto",J16)))</formula>
    </cfRule>
    <cfRule type="containsText" dxfId="4756" priority="1530" operator="containsText" text="Medio">
      <formula>NOT(ISERROR(SEARCH("Medio",J16)))</formula>
    </cfRule>
    <cfRule type="containsText" dxfId="4755" priority="1531" operator="containsText" text="Alto">
      <formula>NOT(ISERROR(SEARCH("Alto",J16)))</formula>
    </cfRule>
  </conditionalFormatting>
  <conditionalFormatting sqref="J16">
    <cfRule type="containsText" dxfId="4754" priority="1523" operator="containsText" text="Baja">
      <formula>NOT(ISERROR(SEARCH("Baja",J16)))</formula>
    </cfRule>
    <cfRule type="containsText" dxfId="4753" priority="1524" operator="containsText" text="Moderada">
      <formula>NOT(ISERROR(SEARCH("Moderada",J16)))</formula>
    </cfRule>
    <cfRule type="containsText" dxfId="4752" priority="1525" operator="containsText" text="Alto">
      <formula>NOT(ISERROR(SEARCH("Alto",J16)))</formula>
    </cfRule>
    <cfRule type="containsText" dxfId="4751" priority="1526" operator="containsText" text="Extrema">
      <formula>NOT(ISERROR(SEARCH("Extrema",J16)))</formula>
    </cfRule>
    <cfRule type="containsText" dxfId="4750" priority="1527" operator="containsText" text="Catastrófico">
      <formula>NOT(ISERROR(SEARCH("Catastrófico",J16)))</formula>
    </cfRule>
  </conditionalFormatting>
  <conditionalFormatting sqref="J18">
    <cfRule type="containsText" dxfId="4749" priority="1519" operator="containsText" text="Medio-Alto">
      <formula>NOT(ISERROR(SEARCH("Medio-Alto",J18)))</formula>
    </cfRule>
    <cfRule type="containsText" dxfId="4748" priority="1520" operator="containsText" text="Medio">
      <formula>NOT(ISERROR(SEARCH("Medio",J18)))</formula>
    </cfRule>
    <cfRule type="containsText" dxfId="4747" priority="1521" operator="containsText" text="Bajo">
      <formula>NOT(ISERROR(SEARCH("Bajo",J18)))</formula>
    </cfRule>
    <cfRule type="containsText" dxfId="4746" priority="1522" operator="containsText" text="Alto">
      <formula>NOT(ISERROR(SEARCH("Alto",J18)))</formula>
    </cfRule>
  </conditionalFormatting>
  <conditionalFormatting sqref="J18">
    <cfRule type="containsText" dxfId="4745" priority="1515" operator="containsText" text="Bajo">
      <formula>NOT(ISERROR(SEARCH("Bajo",J18)))</formula>
    </cfRule>
    <cfRule type="containsText" dxfId="4744" priority="1516" operator="containsText" text="Medio-Alto">
      <formula>NOT(ISERROR(SEARCH("Medio-Alto",J18)))</formula>
    </cfRule>
    <cfRule type="containsText" dxfId="4743" priority="1517" operator="containsText" text="Medio">
      <formula>NOT(ISERROR(SEARCH("Medio",J18)))</formula>
    </cfRule>
    <cfRule type="containsText" dxfId="4742" priority="1518" operator="containsText" text="Alto">
      <formula>NOT(ISERROR(SEARCH("Alto",J18)))</formula>
    </cfRule>
  </conditionalFormatting>
  <conditionalFormatting sqref="J18">
    <cfRule type="containsText" dxfId="4741" priority="1510" operator="containsText" text="Baja">
      <formula>NOT(ISERROR(SEARCH("Baja",J18)))</formula>
    </cfRule>
    <cfRule type="containsText" dxfId="4740" priority="1511" operator="containsText" text="Moderada">
      <formula>NOT(ISERROR(SEARCH("Moderada",J18)))</formula>
    </cfRule>
    <cfRule type="containsText" dxfId="4739" priority="1512" operator="containsText" text="Alto">
      <formula>NOT(ISERROR(SEARCH("Alto",J18)))</formula>
    </cfRule>
    <cfRule type="containsText" dxfId="4738" priority="1513" operator="containsText" text="Extrema">
      <formula>NOT(ISERROR(SEARCH("Extrema",J18)))</formula>
    </cfRule>
    <cfRule type="containsText" dxfId="4737" priority="1514" operator="containsText" text="Catastrófico">
      <formula>NOT(ISERROR(SEARCH("Catastrófico",J18)))</formula>
    </cfRule>
  </conditionalFormatting>
  <conditionalFormatting sqref="J20">
    <cfRule type="containsText" dxfId="4736" priority="1506" operator="containsText" text="Medio-Alto">
      <formula>NOT(ISERROR(SEARCH("Medio-Alto",J20)))</formula>
    </cfRule>
    <cfRule type="containsText" dxfId="4735" priority="1507" operator="containsText" text="Medio">
      <formula>NOT(ISERROR(SEARCH("Medio",J20)))</formula>
    </cfRule>
    <cfRule type="containsText" dxfId="4734" priority="1508" operator="containsText" text="Bajo">
      <formula>NOT(ISERROR(SEARCH("Bajo",J20)))</formula>
    </cfRule>
    <cfRule type="containsText" dxfId="4733" priority="1509" operator="containsText" text="Alto">
      <formula>NOT(ISERROR(SEARCH("Alto",J20)))</formula>
    </cfRule>
  </conditionalFormatting>
  <conditionalFormatting sqref="J20">
    <cfRule type="containsText" dxfId="4732" priority="1502" operator="containsText" text="Bajo">
      <formula>NOT(ISERROR(SEARCH("Bajo",J20)))</formula>
    </cfRule>
    <cfRule type="containsText" dxfId="4731" priority="1503" operator="containsText" text="Medio-Alto">
      <formula>NOT(ISERROR(SEARCH("Medio-Alto",J20)))</formula>
    </cfRule>
    <cfRule type="containsText" dxfId="4730" priority="1504" operator="containsText" text="Medio">
      <formula>NOT(ISERROR(SEARCH("Medio",J20)))</formula>
    </cfRule>
    <cfRule type="containsText" dxfId="4729" priority="1505" operator="containsText" text="Alto">
      <formula>NOT(ISERROR(SEARCH("Alto",J20)))</formula>
    </cfRule>
  </conditionalFormatting>
  <conditionalFormatting sqref="J20">
    <cfRule type="containsText" dxfId="4728" priority="1497" operator="containsText" text="Baja">
      <formula>NOT(ISERROR(SEARCH("Baja",J20)))</formula>
    </cfRule>
    <cfRule type="containsText" dxfId="4727" priority="1498" operator="containsText" text="Moderada">
      <formula>NOT(ISERROR(SEARCH("Moderada",J20)))</formula>
    </cfRule>
    <cfRule type="containsText" dxfId="4726" priority="1499" operator="containsText" text="Alto">
      <formula>NOT(ISERROR(SEARCH("Alto",J20)))</formula>
    </cfRule>
    <cfRule type="containsText" dxfId="4725" priority="1500" operator="containsText" text="Extrema">
      <formula>NOT(ISERROR(SEARCH("Extrema",J20)))</formula>
    </cfRule>
    <cfRule type="containsText" dxfId="4724" priority="1501" operator="containsText" text="Catastrófico">
      <formula>NOT(ISERROR(SEARCH("Catastrófico",J20)))</formula>
    </cfRule>
  </conditionalFormatting>
  <conditionalFormatting sqref="J19">
    <cfRule type="containsText" dxfId="4723" priority="1493" operator="containsText" text="Medio-Alto">
      <formula>NOT(ISERROR(SEARCH("Medio-Alto",J19)))</formula>
    </cfRule>
    <cfRule type="containsText" dxfId="4722" priority="1494" operator="containsText" text="Medio">
      <formula>NOT(ISERROR(SEARCH("Medio",J19)))</formula>
    </cfRule>
    <cfRule type="containsText" dxfId="4721" priority="1495" operator="containsText" text="Bajo">
      <formula>NOT(ISERROR(SEARCH("Bajo",J19)))</formula>
    </cfRule>
    <cfRule type="containsText" dxfId="4720" priority="1496" operator="containsText" text="Alto">
      <formula>NOT(ISERROR(SEARCH("Alto",J19)))</formula>
    </cfRule>
  </conditionalFormatting>
  <conditionalFormatting sqref="J19">
    <cfRule type="containsText" dxfId="4719" priority="1489" operator="containsText" text="Bajo">
      <formula>NOT(ISERROR(SEARCH("Bajo",J19)))</formula>
    </cfRule>
    <cfRule type="containsText" dxfId="4718" priority="1490" operator="containsText" text="Medio-Alto">
      <formula>NOT(ISERROR(SEARCH("Medio-Alto",J19)))</formula>
    </cfRule>
    <cfRule type="containsText" dxfId="4717" priority="1491" operator="containsText" text="Medio">
      <formula>NOT(ISERROR(SEARCH("Medio",J19)))</formula>
    </cfRule>
    <cfRule type="containsText" dxfId="4716" priority="1492" operator="containsText" text="Alto">
      <formula>NOT(ISERROR(SEARCH("Alto",J19)))</formula>
    </cfRule>
  </conditionalFormatting>
  <conditionalFormatting sqref="J19">
    <cfRule type="containsText" dxfId="4715" priority="1484" operator="containsText" text="Baja">
      <formula>NOT(ISERROR(SEARCH("Baja",J19)))</formula>
    </cfRule>
    <cfRule type="containsText" dxfId="4714" priority="1485" operator="containsText" text="Moderada">
      <formula>NOT(ISERROR(SEARCH("Moderada",J19)))</formula>
    </cfRule>
    <cfRule type="containsText" dxfId="4713" priority="1486" operator="containsText" text="Alto">
      <formula>NOT(ISERROR(SEARCH("Alto",J19)))</formula>
    </cfRule>
    <cfRule type="containsText" dxfId="4712" priority="1487" operator="containsText" text="Extrema">
      <formula>NOT(ISERROR(SEARCH("Extrema",J19)))</formula>
    </cfRule>
    <cfRule type="containsText" dxfId="4711" priority="1488" operator="containsText" text="Catastrófico">
      <formula>NOT(ISERROR(SEARCH("Catastrófico",J19)))</formula>
    </cfRule>
  </conditionalFormatting>
  <conditionalFormatting sqref="J18">
    <cfRule type="containsText" dxfId="4710" priority="1480" operator="containsText" text="Medio-Alto">
      <formula>NOT(ISERROR(SEARCH("Medio-Alto",J18)))</formula>
    </cfRule>
    <cfRule type="containsText" dxfId="4709" priority="1481" operator="containsText" text="Medio">
      <formula>NOT(ISERROR(SEARCH("Medio",J18)))</formula>
    </cfRule>
    <cfRule type="containsText" dxfId="4708" priority="1482" operator="containsText" text="Bajo">
      <formula>NOT(ISERROR(SEARCH("Bajo",J18)))</formula>
    </cfRule>
    <cfRule type="containsText" dxfId="4707" priority="1483" operator="containsText" text="Alto">
      <formula>NOT(ISERROR(SEARCH("Alto",J18)))</formula>
    </cfRule>
  </conditionalFormatting>
  <conditionalFormatting sqref="J18">
    <cfRule type="containsText" dxfId="4706" priority="1476" operator="containsText" text="Bajo">
      <formula>NOT(ISERROR(SEARCH("Bajo",J18)))</formula>
    </cfRule>
    <cfRule type="containsText" dxfId="4705" priority="1477" operator="containsText" text="Medio-Alto">
      <formula>NOT(ISERROR(SEARCH("Medio-Alto",J18)))</formula>
    </cfRule>
    <cfRule type="containsText" dxfId="4704" priority="1478" operator="containsText" text="Medio">
      <formula>NOT(ISERROR(SEARCH("Medio",J18)))</formula>
    </cfRule>
    <cfRule type="containsText" dxfId="4703" priority="1479" operator="containsText" text="Alto">
      <formula>NOT(ISERROR(SEARCH("Alto",J18)))</formula>
    </cfRule>
  </conditionalFormatting>
  <conditionalFormatting sqref="J18">
    <cfRule type="containsText" dxfId="4702" priority="1471" operator="containsText" text="Baja">
      <formula>NOT(ISERROR(SEARCH("Baja",J18)))</formula>
    </cfRule>
    <cfRule type="containsText" dxfId="4701" priority="1472" operator="containsText" text="Moderada">
      <formula>NOT(ISERROR(SEARCH("Moderada",J18)))</formula>
    </cfRule>
    <cfRule type="containsText" dxfId="4700" priority="1473" operator="containsText" text="Alto">
      <formula>NOT(ISERROR(SEARCH("Alto",J18)))</formula>
    </cfRule>
    <cfRule type="containsText" dxfId="4699" priority="1474" operator="containsText" text="Extrema">
      <formula>NOT(ISERROR(SEARCH("Extrema",J18)))</formula>
    </cfRule>
    <cfRule type="containsText" dxfId="4698" priority="1475" operator="containsText" text="Catastrófico">
      <formula>NOT(ISERROR(SEARCH("Catastrófico",J18)))</formula>
    </cfRule>
  </conditionalFormatting>
  <conditionalFormatting sqref="J18">
    <cfRule type="containsText" dxfId="4697" priority="1467" operator="containsText" text="Medio-Alto">
      <formula>NOT(ISERROR(SEARCH("Medio-Alto",J18)))</formula>
    </cfRule>
    <cfRule type="containsText" dxfId="4696" priority="1468" operator="containsText" text="Medio">
      <formula>NOT(ISERROR(SEARCH("Medio",J18)))</formula>
    </cfRule>
    <cfRule type="containsText" dxfId="4695" priority="1469" operator="containsText" text="Bajo">
      <formula>NOT(ISERROR(SEARCH("Bajo",J18)))</formula>
    </cfRule>
    <cfRule type="containsText" dxfId="4694" priority="1470" operator="containsText" text="Alto">
      <formula>NOT(ISERROR(SEARCH("Alto",J18)))</formula>
    </cfRule>
  </conditionalFormatting>
  <conditionalFormatting sqref="J18">
    <cfRule type="containsText" dxfId="4693" priority="1463" operator="containsText" text="Bajo">
      <formula>NOT(ISERROR(SEARCH("Bajo",J18)))</formula>
    </cfRule>
    <cfRule type="containsText" dxfId="4692" priority="1464" operator="containsText" text="Medio-Alto">
      <formula>NOT(ISERROR(SEARCH("Medio-Alto",J18)))</formula>
    </cfRule>
    <cfRule type="containsText" dxfId="4691" priority="1465" operator="containsText" text="Medio">
      <formula>NOT(ISERROR(SEARCH("Medio",J18)))</formula>
    </cfRule>
    <cfRule type="containsText" dxfId="4690" priority="1466" operator="containsText" text="Alto">
      <formula>NOT(ISERROR(SEARCH("Alto",J18)))</formula>
    </cfRule>
  </conditionalFormatting>
  <conditionalFormatting sqref="J18">
    <cfRule type="containsText" dxfId="4689" priority="1458" operator="containsText" text="Baja">
      <formula>NOT(ISERROR(SEARCH("Baja",J18)))</formula>
    </cfRule>
    <cfRule type="containsText" dxfId="4688" priority="1459" operator="containsText" text="Moderada">
      <formula>NOT(ISERROR(SEARCH("Moderada",J18)))</formula>
    </cfRule>
    <cfRule type="containsText" dxfId="4687" priority="1460" operator="containsText" text="Alto">
      <formula>NOT(ISERROR(SEARCH("Alto",J18)))</formula>
    </cfRule>
    <cfRule type="containsText" dxfId="4686" priority="1461" operator="containsText" text="Extrema">
      <formula>NOT(ISERROR(SEARCH("Extrema",J18)))</formula>
    </cfRule>
    <cfRule type="containsText" dxfId="4685" priority="1462" operator="containsText" text="Catastrófico">
      <formula>NOT(ISERROR(SEARCH("Catastrófico",J18)))</formula>
    </cfRule>
  </conditionalFormatting>
  <conditionalFormatting sqref="J19">
    <cfRule type="containsText" dxfId="4684" priority="1454" operator="containsText" text="Medio-Alto">
      <formula>NOT(ISERROR(SEARCH("Medio-Alto",J19)))</formula>
    </cfRule>
    <cfRule type="containsText" dxfId="4683" priority="1455" operator="containsText" text="Medio">
      <formula>NOT(ISERROR(SEARCH("Medio",J19)))</formula>
    </cfRule>
    <cfRule type="containsText" dxfId="4682" priority="1456" operator="containsText" text="Bajo">
      <formula>NOT(ISERROR(SEARCH("Bajo",J19)))</formula>
    </cfRule>
    <cfRule type="containsText" dxfId="4681" priority="1457" operator="containsText" text="Alto">
      <formula>NOT(ISERROR(SEARCH("Alto",J19)))</formula>
    </cfRule>
  </conditionalFormatting>
  <conditionalFormatting sqref="J19">
    <cfRule type="containsText" dxfId="4680" priority="1450" operator="containsText" text="Bajo">
      <formula>NOT(ISERROR(SEARCH("Bajo",J19)))</formula>
    </cfRule>
    <cfRule type="containsText" dxfId="4679" priority="1451" operator="containsText" text="Medio-Alto">
      <formula>NOT(ISERROR(SEARCH("Medio-Alto",J19)))</formula>
    </cfRule>
    <cfRule type="containsText" dxfId="4678" priority="1452" operator="containsText" text="Medio">
      <formula>NOT(ISERROR(SEARCH("Medio",J19)))</formula>
    </cfRule>
    <cfRule type="containsText" dxfId="4677" priority="1453" operator="containsText" text="Alto">
      <formula>NOT(ISERROR(SEARCH("Alto",J19)))</formula>
    </cfRule>
  </conditionalFormatting>
  <conditionalFormatting sqref="J19">
    <cfRule type="containsText" dxfId="4676" priority="1445" operator="containsText" text="Baja">
      <formula>NOT(ISERROR(SEARCH("Baja",J19)))</formula>
    </cfRule>
    <cfRule type="containsText" dxfId="4675" priority="1446" operator="containsText" text="Moderada">
      <formula>NOT(ISERROR(SEARCH("Moderada",J19)))</formula>
    </cfRule>
    <cfRule type="containsText" dxfId="4674" priority="1447" operator="containsText" text="Alto">
      <formula>NOT(ISERROR(SEARCH("Alto",J19)))</formula>
    </cfRule>
    <cfRule type="containsText" dxfId="4673" priority="1448" operator="containsText" text="Extrema">
      <formula>NOT(ISERROR(SEARCH("Extrema",J19)))</formula>
    </cfRule>
    <cfRule type="containsText" dxfId="4672" priority="1449" operator="containsText" text="Catastrófico">
      <formula>NOT(ISERROR(SEARCH("Catastrófico",J19)))</formula>
    </cfRule>
  </conditionalFormatting>
  <conditionalFormatting sqref="J15">
    <cfRule type="containsText" dxfId="4671" priority="1441" operator="containsText" text="Medio-Alto">
      <formula>NOT(ISERROR(SEARCH("Medio-Alto",J15)))</formula>
    </cfRule>
    <cfRule type="containsText" dxfId="4670" priority="1442" operator="containsText" text="Medio">
      <formula>NOT(ISERROR(SEARCH("Medio",J15)))</formula>
    </cfRule>
    <cfRule type="containsText" dxfId="4669" priority="1443" operator="containsText" text="Bajo">
      <formula>NOT(ISERROR(SEARCH("Bajo",J15)))</formula>
    </cfRule>
    <cfRule type="containsText" dxfId="4668" priority="1444" operator="containsText" text="Alto">
      <formula>NOT(ISERROR(SEARCH("Alto",J15)))</formula>
    </cfRule>
  </conditionalFormatting>
  <conditionalFormatting sqref="J15">
    <cfRule type="containsText" dxfId="4667" priority="1437" operator="containsText" text="Bajo">
      <formula>NOT(ISERROR(SEARCH("Bajo",J15)))</formula>
    </cfRule>
    <cfRule type="containsText" dxfId="4666" priority="1438" operator="containsText" text="Medio-Alto">
      <formula>NOT(ISERROR(SEARCH("Medio-Alto",J15)))</formula>
    </cfRule>
    <cfRule type="containsText" dxfId="4665" priority="1439" operator="containsText" text="Medio">
      <formula>NOT(ISERROR(SEARCH("Medio",J15)))</formula>
    </cfRule>
    <cfRule type="containsText" dxfId="4664" priority="1440" operator="containsText" text="Alto">
      <formula>NOT(ISERROR(SEARCH("Alto",J15)))</formula>
    </cfRule>
  </conditionalFormatting>
  <conditionalFormatting sqref="J15">
    <cfRule type="containsText" dxfId="4663" priority="1432" operator="containsText" text="Baja">
      <formula>NOT(ISERROR(SEARCH("Baja",J15)))</formula>
    </cfRule>
    <cfRule type="containsText" dxfId="4662" priority="1433" operator="containsText" text="Moderada">
      <formula>NOT(ISERROR(SEARCH("Moderada",J15)))</formula>
    </cfRule>
    <cfRule type="containsText" dxfId="4661" priority="1434" operator="containsText" text="Alto">
      <formula>NOT(ISERROR(SEARCH("Alto",J15)))</formula>
    </cfRule>
    <cfRule type="containsText" dxfId="4660" priority="1435" operator="containsText" text="Extrema">
      <formula>NOT(ISERROR(SEARCH("Extrema",J15)))</formula>
    </cfRule>
    <cfRule type="containsText" dxfId="4659" priority="1436" operator="containsText" text="Catastrófico">
      <formula>NOT(ISERROR(SEARCH("Catastrófico",J15)))</formula>
    </cfRule>
  </conditionalFormatting>
  <conditionalFormatting sqref="J16">
    <cfRule type="containsText" dxfId="4658" priority="1428" operator="containsText" text="Medio-Alto">
      <formula>NOT(ISERROR(SEARCH("Medio-Alto",J16)))</formula>
    </cfRule>
    <cfRule type="containsText" dxfId="4657" priority="1429" operator="containsText" text="Medio">
      <formula>NOT(ISERROR(SEARCH("Medio",J16)))</formula>
    </cfRule>
    <cfRule type="containsText" dxfId="4656" priority="1430" operator="containsText" text="Bajo">
      <formula>NOT(ISERROR(SEARCH("Bajo",J16)))</formula>
    </cfRule>
    <cfRule type="containsText" dxfId="4655" priority="1431" operator="containsText" text="Alto">
      <formula>NOT(ISERROR(SEARCH("Alto",J16)))</formula>
    </cfRule>
  </conditionalFormatting>
  <conditionalFormatting sqref="J16">
    <cfRule type="containsText" dxfId="4654" priority="1424" operator="containsText" text="Bajo">
      <formula>NOT(ISERROR(SEARCH("Bajo",J16)))</formula>
    </cfRule>
    <cfRule type="containsText" dxfId="4653" priority="1425" operator="containsText" text="Medio-Alto">
      <formula>NOT(ISERROR(SEARCH("Medio-Alto",J16)))</formula>
    </cfRule>
    <cfRule type="containsText" dxfId="4652" priority="1426" operator="containsText" text="Medio">
      <formula>NOT(ISERROR(SEARCH("Medio",J16)))</formula>
    </cfRule>
    <cfRule type="containsText" dxfId="4651" priority="1427" operator="containsText" text="Alto">
      <formula>NOT(ISERROR(SEARCH("Alto",J16)))</formula>
    </cfRule>
  </conditionalFormatting>
  <conditionalFormatting sqref="J16">
    <cfRule type="containsText" dxfId="4650" priority="1419" operator="containsText" text="Baja">
      <formula>NOT(ISERROR(SEARCH("Baja",J16)))</formula>
    </cfRule>
    <cfRule type="containsText" dxfId="4649" priority="1420" operator="containsText" text="Moderada">
      <formula>NOT(ISERROR(SEARCH("Moderada",J16)))</formula>
    </cfRule>
    <cfRule type="containsText" dxfId="4648" priority="1421" operator="containsText" text="Alto">
      <formula>NOT(ISERROR(SEARCH("Alto",J16)))</formula>
    </cfRule>
    <cfRule type="containsText" dxfId="4647" priority="1422" operator="containsText" text="Extrema">
      <formula>NOT(ISERROR(SEARCH("Extrema",J16)))</formula>
    </cfRule>
    <cfRule type="containsText" dxfId="4646" priority="1423" operator="containsText" text="Catastrófico">
      <formula>NOT(ISERROR(SEARCH("Catastrófico",J16)))</formula>
    </cfRule>
  </conditionalFormatting>
  <conditionalFormatting sqref="J18">
    <cfRule type="containsText" dxfId="4645" priority="1415" operator="containsText" text="Medio-Alto">
      <formula>NOT(ISERROR(SEARCH("Medio-Alto",J18)))</formula>
    </cfRule>
    <cfRule type="containsText" dxfId="4644" priority="1416" operator="containsText" text="Medio">
      <formula>NOT(ISERROR(SEARCH("Medio",J18)))</formula>
    </cfRule>
    <cfRule type="containsText" dxfId="4643" priority="1417" operator="containsText" text="Bajo">
      <formula>NOT(ISERROR(SEARCH("Bajo",J18)))</formula>
    </cfRule>
    <cfRule type="containsText" dxfId="4642" priority="1418" operator="containsText" text="Alto">
      <formula>NOT(ISERROR(SEARCH("Alto",J18)))</formula>
    </cfRule>
  </conditionalFormatting>
  <conditionalFormatting sqref="J18">
    <cfRule type="containsText" dxfId="4641" priority="1411" operator="containsText" text="Bajo">
      <formula>NOT(ISERROR(SEARCH("Bajo",J18)))</formula>
    </cfRule>
    <cfRule type="containsText" dxfId="4640" priority="1412" operator="containsText" text="Medio-Alto">
      <formula>NOT(ISERROR(SEARCH("Medio-Alto",J18)))</formula>
    </cfRule>
    <cfRule type="containsText" dxfId="4639" priority="1413" operator="containsText" text="Medio">
      <formula>NOT(ISERROR(SEARCH("Medio",J18)))</formula>
    </cfRule>
    <cfRule type="containsText" dxfId="4638" priority="1414" operator="containsText" text="Alto">
      <formula>NOT(ISERROR(SEARCH("Alto",J18)))</formula>
    </cfRule>
  </conditionalFormatting>
  <conditionalFormatting sqref="J18">
    <cfRule type="containsText" dxfId="4637" priority="1406" operator="containsText" text="Baja">
      <formula>NOT(ISERROR(SEARCH("Baja",J18)))</formula>
    </cfRule>
    <cfRule type="containsText" dxfId="4636" priority="1407" operator="containsText" text="Moderada">
      <formula>NOT(ISERROR(SEARCH("Moderada",J18)))</formula>
    </cfRule>
    <cfRule type="containsText" dxfId="4635" priority="1408" operator="containsText" text="Alto">
      <formula>NOT(ISERROR(SEARCH("Alto",J18)))</formula>
    </cfRule>
    <cfRule type="containsText" dxfId="4634" priority="1409" operator="containsText" text="Extrema">
      <formula>NOT(ISERROR(SEARCH("Extrema",J18)))</formula>
    </cfRule>
    <cfRule type="containsText" dxfId="4633" priority="1410" operator="containsText" text="Catastrófico">
      <formula>NOT(ISERROR(SEARCH("Catastrófico",J18)))</formula>
    </cfRule>
  </conditionalFormatting>
  <conditionalFormatting sqref="J16 J18">
    <cfRule type="containsText" dxfId="4632" priority="1402" operator="containsText" text="Medio-Alto">
      <formula>NOT(ISERROR(SEARCH("Medio-Alto",J16)))</formula>
    </cfRule>
    <cfRule type="containsText" dxfId="4631" priority="1403" operator="containsText" text="Medio">
      <formula>NOT(ISERROR(SEARCH("Medio",J16)))</formula>
    </cfRule>
    <cfRule type="containsText" dxfId="4630" priority="1404" operator="containsText" text="Bajo">
      <formula>NOT(ISERROR(SEARCH("Bajo",J16)))</formula>
    </cfRule>
    <cfRule type="containsText" dxfId="4629" priority="1405" operator="containsText" text="Alto">
      <formula>NOT(ISERROR(SEARCH("Alto",J16)))</formula>
    </cfRule>
  </conditionalFormatting>
  <conditionalFormatting sqref="J16 J18">
    <cfRule type="containsText" dxfId="4628" priority="1398" operator="containsText" text="Bajo">
      <formula>NOT(ISERROR(SEARCH("Bajo",J16)))</formula>
    </cfRule>
    <cfRule type="containsText" dxfId="4627" priority="1399" operator="containsText" text="Medio-Alto">
      <formula>NOT(ISERROR(SEARCH("Medio-Alto",J16)))</formula>
    </cfRule>
    <cfRule type="containsText" dxfId="4626" priority="1400" operator="containsText" text="Medio">
      <formula>NOT(ISERROR(SEARCH("Medio",J16)))</formula>
    </cfRule>
    <cfRule type="containsText" dxfId="4625" priority="1401" operator="containsText" text="Alto">
      <formula>NOT(ISERROR(SEARCH("Alto",J16)))</formula>
    </cfRule>
  </conditionalFormatting>
  <conditionalFormatting sqref="J16 J18">
    <cfRule type="containsText" dxfId="4624" priority="1393" operator="containsText" text="Baja">
      <formula>NOT(ISERROR(SEARCH("Baja",J16)))</formula>
    </cfRule>
    <cfRule type="containsText" dxfId="4623" priority="1394" operator="containsText" text="Moderada">
      <formula>NOT(ISERROR(SEARCH("Moderada",J16)))</formula>
    </cfRule>
    <cfRule type="containsText" dxfId="4622" priority="1395" operator="containsText" text="Alto">
      <formula>NOT(ISERROR(SEARCH("Alto",J16)))</formula>
    </cfRule>
    <cfRule type="containsText" dxfId="4621" priority="1396" operator="containsText" text="Extrema">
      <formula>NOT(ISERROR(SEARCH("Extrema",J16)))</formula>
    </cfRule>
    <cfRule type="containsText" dxfId="4620" priority="1397" operator="containsText" text="Catastrófico">
      <formula>NOT(ISERROR(SEARCH("Catastrófico",J16)))</formula>
    </cfRule>
  </conditionalFormatting>
  <conditionalFormatting sqref="J15">
    <cfRule type="containsText" dxfId="4619" priority="1389" operator="containsText" text="Medio-Alto">
      <formula>NOT(ISERROR(SEARCH("Medio-Alto",J15)))</formula>
    </cfRule>
    <cfRule type="containsText" dxfId="4618" priority="1390" operator="containsText" text="Medio">
      <formula>NOT(ISERROR(SEARCH("Medio",J15)))</formula>
    </cfRule>
    <cfRule type="containsText" dxfId="4617" priority="1391" operator="containsText" text="Bajo">
      <formula>NOT(ISERROR(SEARCH("Bajo",J15)))</formula>
    </cfRule>
    <cfRule type="containsText" dxfId="4616" priority="1392" operator="containsText" text="Alto">
      <formula>NOT(ISERROR(SEARCH("Alto",J15)))</formula>
    </cfRule>
  </conditionalFormatting>
  <conditionalFormatting sqref="J15">
    <cfRule type="containsText" dxfId="4615" priority="1385" operator="containsText" text="Bajo">
      <formula>NOT(ISERROR(SEARCH("Bajo",J15)))</formula>
    </cfRule>
    <cfRule type="containsText" dxfId="4614" priority="1386" operator="containsText" text="Medio-Alto">
      <formula>NOT(ISERROR(SEARCH("Medio-Alto",J15)))</formula>
    </cfRule>
    <cfRule type="containsText" dxfId="4613" priority="1387" operator="containsText" text="Medio">
      <formula>NOT(ISERROR(SEARCH("Medio",J15)))</formula>
    </cfRule>
    <cfRule type="containsText" dxfId="4612" priority="1388" operator="containsText" text="Alto">
      <formula>NOT(ISERROR(SEARCH("Alto",J15)))</formula>
    </cfRule>
  </conditionalFormatting>
  <conditionalFormatting sqref="J15">
    <cfRule type="containsText" dxfId="4611" priority="1380" operator="containsText" text="Baja">
      <formula>NOT(ISERROR(SEARCH("Baja",J15)))</formula>
    </cfRule>
    <cfRule type="containsText" dxfId="4610" priority="1381" operator="containsText" text="Moderada">
      <formula>NOT(ISERROR(SEARCH("Moderada",J15)))</formula>
    </cfRule>
    <cfRule type="containsText" dxfId="4609" priority="1382" operator="containsText" text="Alto">
      <formula>NOT(ISERROR(SEARCH("Alto",J15)))</formula>
    </cfRule>
    <cfRule type="containsText" dxfId="4608" priority="1383" operator="containsText" text="Extrema">
      <formula>NOT(ISERROR(SEARCH("Extrema",J15)))</formula>
    </cfRule>
    <cfRule type="containsText" dxfId="4607" priority="1384" operator="containsText" text="Catastrófico">
      <formula>NOT(ISERROR(SEARCH("Catastrófico",J15)))</formula>
    </cfRule>
  </conditionalFormatting>
  <conditionalFormatting sqref="J16 J18">
    <cfRule type="containsText" dxfId="4606" priority="1376" operator="containsText" text="Medio-Alto">
      <formula>NOT(ISERROR(SEARCH("Medio-Alto",J16)))</formula>
    </cfRule>
    <cfRule type="containsText" dxfId="4605" priority="1377" operator="containsText" text="Medio">
      <formula>NOT(ISERROR(SEARCH("Medio",J16)))</formula>
    </cfRule>
    <cfRule type="containsText" dxfId="4604" priority="1378" operator="containsText" text="Bajo">
      <formula>NOT(ISERROR(SEARCH("Bajo",J16)))</formula>
    </cfRule>
    <cfRule type="containsText" dxfId="4603" priority="1379" operator="containsText" text="Alto">
      <formula>NOT(ISERROR(SEARCH("Alto",J16)))</formula>
    </cfRule>
  </conditionalFormatting>
  <conditionalFormatting sqref="J16 J18">
    <cfRule type="containsText" dxfId="4602" priority="1372" operator="containsText" text="Bajo">
      <formula>NOT(ISERROR(SEARCH("Bajo",J16)))</formula>
    </cfRule>
    <cfRule type="containsText" dxfId="4601" priority="1373" operator="containsText" text="Medio-Alto">
      <formula>NOT(ISERROR(SEARCH("Medio-Alto",J16)))</formula>
    </cfRule>
    <cfRule type="containsText" dxfId="4600" priority="1374" operator="containsText" text="Medio">
      <formula>NOT(ISERROR(SEARCH("Medio",J16)))</formula>
    </cfRule>
    <cfRule type="containsText" dxfId="4599" priority="1375" operator="containsText" text="Alto">
      <formula>NOT(ISERROR(SEARCH("Alto",J16)))</formula>
    </cfRule>
  </conditionalFormatting>
  <conditionalFormatting sqref="J16 J18">
    <cfRule type="containsText" dxfId="4598" priority="1367" operator="containsText" text="Baja">
      <formula>NOT(ISERROR(SEARCH("Baja",J16)))</formula>
    </cfRule>
    <cfRule type="containsText" dxfId="4597" priority="1368" operator="containsText" text="Moderada">
      <formula>NOT(ISERROR(SEARCH("Moderada",J16)))</formula>
    </cfRule>
    <cfRule type="containsText" dxfId="4596" priority="1369" operator="containsText" text="Alto">
      <formula>NOT(ISERROR(SEARCH("Alto",J16)))</formula>
    </cfRule>
    <cfRule type="containsText" dxfId="4595" priority="1370" operator="containsText" text="Extrema">
      <formula>NOT(ISERROR(SEARCH("Extrema",J16)))</formula>
    </cfRule>
    <cfRule type="containsText" dxfId="4594" priority="1371" operator="containsText" text="Catastrófico">
      <formula>NOT(ISERROR(SEARCH("Catastrófico",J16)))</formula>
    </cfRule>
  </conditionalFormatting>
  <conditionalFormatting sqref="J16">
    <cfRule type="containsText" dxfId="4593" priority="1363" operator="containsText" text="Medio-Alto">
      <formula>NOT(ISERROR(SEARCH("Medio-Alto",J16)))</formula>
    </cfRule>
    <cfRule type="containsText" dxfId="4592" priority="1364" operator="containsText" text="Medio">
      <formula>NOT(ISERROR(SEARCH("Medio",J16)))</formula>
    </cfRule>
    <cfRule type="containsText" dxfId="4591" priority="1365" operator="containsText" text="Bajo">
      <formula>NOT(ISERROR(SEARCH("Bajo",J16)))</formula>
    </cfRule>
    <cfRule type="containsText" dxfId="4590" priority="1366" operator="containsText" text="Alto">
      <formula>NOT(ISERROR(SEARCH("Alto",J16)))</formula>
    </cfRule>
  </conditionalFormatting>
  <conditionalFormatting sqref="J16">
    <cfRule type="containsText" dxfId="4589" priority="1359" operator="containsText" text="Bajo">
      <formula>NOT(ISERROR(SEARCH("Bajo",J16)))</formula>
    </cfRule>
    <cfRule type="containsText" dxfId="4588" priority="1360" operator="containsText" text="Medio-Alto">
      <formula>NOT(ISERROR(SEARCH("Medio-Alto",J16)))</formula>
    </cfRule>
    <cfRule type="containsText" dxfId="4587" priority="1361" operator="containsText" text="Medio">
      <formula>NOT(ISERROR(SEARCH("Medio",J16)))</formula>
    </cfRule>
    <cfRule type="containsText" dxfId="4586" priority="1362" operator="containsText" text="Alto">
      <formula>NOT(ISERROR(SEARCH("Alto",J16)))</formula>
    </cfRule>
  </conditionalFormatting>
  <conditionalFormatting sqref="J16">
    <cfRule type="containsText" dxfId="4585" priority="1354" operator="containsText" text="Baja">
      <formula>NOT(ISERROR(SEARCH("Baja",J16)))</formula>
    </cfRule>
    <cfRule type="containsText" dxfId="4584" priority="1355" operator="containsText" text="Moderada">
      <formula>NOT(ISERROR(SEARCH("Moderada",J16)))</formula>
    </cfRule>
    <cfRule type="containsText" dxfId="4583" priority="1356" operator="containsText" text="Alto">
      <formula>NOT(ISERROR(SEARCH("Alto",J16)))</formula>
    </cfRule>
    <cfRule type="containsText" dxfId="4582" priority="1357" operator="containsText" text="Extrema">
      <formula>NOT(ISERROR(SEARCH("Extrema",J16)))</formula>
    </cfRule>
    <cfRule type="containsText" dxfId="4581" priority="1358" operator="containsText" text="Catastrófico">
      <formula>NOT(ISERROR(SEARCH("Catastrófico",J16)))</formula>
    </cfRule>
  </conditionalFormatting>
  <conditionalFormatting sqref="J18">
    <cfRule type="containsText" dxfId="4580" priority="1350" operator="containsText" text="Medio-Alto">
      <formula>NOT(ISERROR(SEARCH("Medio-Alto",J18)))</formula>
    </cfRule>
    <cfRule type="containsText" dxfId="4579" priority="1351" operator="containsText" text="Medio">
      <formula>NOT(ISERROR(SEARCH("Medio",J18)))</formula>
    </cfRule>
    <cfRule type="containsText" dxfId="4578" priority="1352" operator="containsText" text="Bajo">
      <formula>NOT(ISERROR(SEARCH("Bajo",J18)))</formula>
    </cfRule>
    <cfRule type="containsText" dxfId="4577" priority="1353" operator="containsText" text="Alto">
      <formula>NOT(ISERROR(SEARCH("Alto",J18)))</formula>
    </cfRule>
  </conditionalFormatting>
  <conditionalFormatting sqref="J18">
    <cfRule type="containsText" dxfId="4576" priority="1346" operator="containsText" text="Bajo">
      <formula>NOT(ISERROR(SEARCH("Bajo",J18)))</formula>
    </cfRule>
    <cfRule type="containsText" dxfId="4575" priority="1347" operator="containsText" text="Medio-Alto">
      <formula>NOT(ISERROR(SEARCH("Medio-Alto",J18)))</formula>
    </cfRule>
    <cfRule type="containsText" dxfId="4574" priority="1348" operator="containsText" text="Medio">
      <formula>NOT(ISERROR(SEARCH("Medio",J18)))</formula>
    </cfRule>
    <cfRule type="containsText" dxfId="4573" priority="1349" operator="containsText" text="Alto">
      <formula>NOT(ISERROR(SEARCH("Alto",J18)))</formula>
    </cfRule>
  </conditionalFormatting>
  <conditionalFormatting sqref="J18">
    <cfRule type="containsText" dxfId="4572" priority="1341" operator="containsText" text="Baja">
      <formula>NOT(ISERROR(SEARCH("Baja",J18)))</formula>
    </cfRule>
    <cfRule type="containsText" dxfId="4571" priority="1342" operator="containsText" text="Moderada">
      <formula>NOT(ISERROR(SEARCH("Moderada",J18)))</formula>
    </cfRule>
    <cfRule type="containsText" dxfId="4570" priority="1343" operator="containsText" text="Alto">
      <formula>NOT(ISERROR(SEARCH("Alto",J18)))</formula>
    </cfRule>
    <cfRule type="containsText" dxfId="4569" priority="1344" operator="containsText" text="Extrema">
      <formula>NOT(ISERROR(SEARCH("Extrema",J18)))</formula>
    </cfRule>
    <cfRule type="containsText" dxfId="4568" priority="1345" operator="containsText" text="Catastrófico">
      <formula>NOT(ISERROR(SEARCH("Catastrófico",J18)))</formula>
    </cfRule>
  </conditionalFormatting>
  <conditionalFormatting sqref="Y17 J17">
    <cfRule type="containsText" dxfId="4567" priority="1337" operator="containsText" text="Medio-Alto">
      <formula>NOT(ISERROR(SEARCH("Medio-Alto",J17)))</formula>
    </cfRule>
    <cfRule type="containsText" dxfId="4566" priority="1338" operator="containsText" text="Medio">
      <formula>NOT(ISERROR(SEARCH("Medio",J17)))</formula>
    </cfRule>
    <cfRule type="containsText" dxfId="4565" priority="1339" operator="containsText" text="Bajo">
      <formula>NOT(ISERROR(SEARCH("Bajo",J17)))</formula>
    </cfRule>
    <cfRule type="containsText" dxfId="4564" priority="1340" operator="containsText" text="Alto">
      <formula>NOT(ISERROR(SEARCH("Alto",J17)))</formula>
    </cfRule>
  </conditionalFormatting>
  <conditionalFormatting sqref="Y17 J17">
    <cfRule type="containsText" dxfId="4563" priority="1333" operator="containsText" text="Bajo">
      <formula>NOT(ISERROR(SEARCH("Bajo",J17)))</formula>
    </cfRule>
    <cfRule type="containsText" dxfId="4562" priority="1334" operator="containsText" text="Medio-Alto">
      <formula>NOT(ISERROR(SEARCH("Medio-Alto",J17)))</formula>
    </cfRule>
    <cfRule type="containsText" dxfId="4561" priority="1335" operator="containsText" text="Medio">
      <formula>NOT(ISERROR(SEARCH("Medio",J17)))</formula>
    </cfRule>
    <cfRule type="containsText" dxfId="4560" priority="1336" operator="containsText" text="Alto">
      <formula>NOT(ISERROR(SEARCH("Alto",J17)))</formula>
    </cfRule>
  </conditionalFormatting>
  <conditionalFormatting sqref="Y17 J17">
    <cfRule type="containsText" dxfId="4559" priority="1328" operator="containsText" text="Baja">
      <formula>NOT(ISERROR(SEARCH("Baja",J17)))</formula>
    </cfRule>
    <cfRule type="containsText" dxfId="4558" priority="1329" operator="containsText" text="Moderada">
      <formula>NOT(ISERROR(SEARCH("Moderada",J17)))</formula>
    </cfRule>
    <cfRule type="containsText" dxfId="4557" priority="1330" operator="containsText" text="Alto">
      <formula>NOT(ISERROR(SEARCH("Alto",J17)))</formula>
    </cfRule>
    <cfRule type="containsText" dxfId="4556" priority="1331" operator="containsText" text="Extrema">
      <formula>NOT(ISERROR(SEARCH("Extrema",J17)))</formula>
    </cfRule>
    <cfRule type="containsText" dxfId="4555" priority="1332" operator="containsText" text="Catastrófico">
      <formula>NOT(ISERROR(SEARCH("Catastrófico",J17)))</formula>
    </cfRule>
  </conditionalFormatting>
  <conditionalFormatting sqref="J17 Y17">
    <cfRule type="containsText" dxfId="4554" priority="1324" operator="containsText" text="Medio-Alto">
      <formula>NOT(ISERROR(SEARCH("Medio-Alto",J17)))</formula>
    </cfRule>
    <cfRule type="containsText" dxfId="4553" priority="1325" operator="containsText" text="Medio">
      <formula>NOT(ISERROR(SEARCH("Medio",J17)))</formula>
    </cfRule>
    <cfRule type="containsText" dxfId="4552" priority="1326" operator="containsText" text="Bajo">
      <formula>NOT(ISERROR(SEARCH("Bajo",J17)))</formula>
    </cfRule>
    <cfRule type="containsText" dxfId="4551" priority="1327" operator="containsText" text="Alto">
      <formula>NOT(ISERROR(SEARCH("Alto",J17)))</formula>
    </cfRule>
  </conditionalFormatting>
  <conditionalFormatting sqref="J17 Y17">
    <cfRule type="containsText" dxfId="4550" priority="1320" operator="containsText" text="Bajo">
      <formula>NOT(ISERROR(SEARCH("Bajo",J17)))</formula>
    </cfRule>
    <cfRule type="containsText" dxfId="4549" priority="1321" operator="containsText" text="Medio-Alto">
      <formula>NOT(ISERROR(SEARCH("Medio-Alto",J17)))</formula>
    </cfRule>
    <cfRule type="containsText" dxfId="4548" priority="1322" operator="containsText" text="Medio">
      <formula>NOT(ISERROR(SEARCH("Medio",J17)))</formula>
    </cfRule>
    <cfRule type="containsText" dxfId="4547" priority="1323" operator="containsText" text="Alto">
      <formula>NOT(ISERROR(SEARCH("Alto",J17)))</formula>
    </cfRule>
  </conditionalFormatting>
  <conditionalFormatting sqref="J17 Y17">
    <cfRule type="containsText" dxfId="4546" priority="1315" operator="containsText" text="Baja">
      <formula>NOT(ISERROR(SEARCH("Baja",J17)))</formula>
    </cfRule>
    <cfRule type="containsText" dxfId="4545" priority="1316" operator="containsText" text="Moderada">
      <formula>NOT(ISERROR(SEARCH("Moderada",J17)))</formula>
    </cfRule>
    <cfRule type="containsText" dxfId="4544" priority="1317" operator="containsText" text="Alto">
      <formula>NOT(ISERROR(SEARCH("Alto",J17)))</formula>
    </cfRule>
    <cfRule type="containsText" dxfId="4543" priority="1318" operator="containsText" text="Extrema">
      <formula>NOT(ISERROR(SEARCH("Extrema",J17)))</formula>
    </cfRule>
    <cfRule type="containsText" dxfId="4542" priority="1319" operator="containsText" text="Catastrófico">
      <formula>NOT(ISERROR(SEARCH("Catastrófico",J17)))</formula>
    </cfRule>
  </conditionalFormatting>
  <conditionalFormatting sqref="J17 Y17">
    <cfRule type="containsText" dxfId="4541" priority="1311" operator="containsText" text="Medio-Alto">
      <formula>NOT(ISERROR(SEARCH("Medio-Alto",J17)))</formula>
    </cfRule>
    <cfRule type="containsText" dxfId="4540" priority="1312" operator="containsText" text="Medio">
      <formula>NOT(ISERROR(SEARCH("Medio",J17)))</formula>
    </cfRule>
    <cfRule type="containsText" dxfId="4539" priority="1313" operator="containsText" text="Bajo">
      <formula>NOT(ISERROR(SEARCH("Bajo",J17)))</formula>
    </cfRule>
    <cfRule type="containsText" dxfId="4538" priority="1314" operator="containsText" text="Alto">
      <formula>NOT(ISERROR(SEARCH("Alto",J17)))</formula>
    </cfRule>
  </conditionalFormatting>
  <conditionalFormatting sqref="J17 Y17">
    <cfRule type="containsText" dxfId="4537" priority="1307" operator="containsText" text="Bajo">
      <formula>NOT(ISERROR(SEARCH("Bajo",J17)))</formula>
    </cfRule>
    <cfRule type="containsText" dxfId="4536" priority="1308" operator="containsText" text="Medio-Alto">
      <formula>NOT(ISERROR(SEARCH("Medio-Alto",J17)))</formula>
    </cfRule>
    <cfRule type="containsText" dxfId="4535" priority="1309" operator="containsText" text="Medio">
      <formula>NOT(ISERROR(SEARCH("Medio",J17)))</formula>
    </cfRule>
    <cfRule type="containsText" dxfId="4534" priority="1310" operator="containsText" text="Alto">
      <formula>NOT(ISERROR(SEARCH("Alto",J17)))</formula>
    </cfRule>
  </conditionalFormatting>
  <conditionalFormatting sqref="J17 Y17">
    <cfRule type="containsText" dxfId="4533" priority="1302" operator="containsText" text="Baja">
      <formula>NOT(ISERROR(SEARCH("Baja",J17)))</formula>
    </cfRule>
    <cfRule type="containsText" dxfId="4532" priority="1303" operator="containsText" text="Moderada">
      <formula>NOT(ISERROR(SEARCH("Moderada",J17)))</formula>
    </cfRule>
    <cfRule type="containsText" dxfId="4531" priority="1304" operator="containsText" text="Alto">
      <formula>NOT(ISERROR(SEARCH("Alto",J17)))</formula>
    </cfRule>
    <cfRule type="containsText" dxfId="4530" priority="1305" operator="containsText" text="Extrema">
      <formula>NOT(ISERROR(SEARCH("Extrema",J17)))</formula>
    </cfRule>
    <cfRule type="containsText" dxfId="4529" priority="1306" operator="containsText" text="Catastrófico">
      <formula>NOT(ISERROR(SEARCH("Catastrófico",J17)))</formula>
    </cfRule>
  </conditionalFormatting>
  <conditionalFormatting sqref="J17 Y17">
    <cfRule type="containsText" dxfId="4528" priority="1298" operator="containsText" text="Medio-Alto">
      <formula>NOT(ISERROR(SEARCH("Medio-Alto",J17)))</formula>
    </cfRule>
    <cfRule type="containsText" dxfId="4527" priority="1299" operator="containsText" text="Medio">
      <formula>NOT(ISERROR(SEARCH("Medio",J17)))</formula>
    </cfRule>
    <cfRule type="containsText" dxfId="4526" priority="1300" operator="containsText" text="Bajo">
      <formula>NOT(ISERROR(SEARCH("Bajo",J17)))</formula>
    </cfRule>
    <cfRule type="containsText" dxfId="4525" priority="1301" operator="containsText" text="Alto">
      <formula>NOT(ISERROR(SEARCH("Alto",J17)))</formula>
    </cfRule>
  </conditionalFormatting>
  <conditionalFormatting sqref="J17 Y17">
    <cfRule type="containsText" dxfId="4524" priority="1294" operator="containsText" text="Bajo">
      <formula>NOT(ISERROR(SEARCH("Bajo",J17)))</formula>
    </cfRule>
    <cfRule type="containsText" dxfId="4523" priority="1295" operator="containsText" text="Medio-Alto">
      <formula>NOT(ISERROR(SEARCH("Medio-Alto",J17)))</formula>
    </cfRule>
    <cfRule type="containsText" dxfId="4522" priority="1296" operator="containsText" text="Medio">
      <formula>NOT(ISERROR(SEARCH("Medio",J17)))</formula>
    </cfRule>
    <cfRule type="containsText" dxfId="4521" priority="1297" operator="containsText" text="Alto">
      <formula>NOT(ISERROR(SEARCH("Alto",J17)))</formula>
    </cfRule>
  </conditionalFormatting>
  <conditionalFormatting sqref="J17 Y17">
    <cfRule type="containsText" dxfId="4520" priority="1289" operator="containsText" text="Baja">
      <formula>NOT(ISERROR(SEARCH("Baja",J17)))</formula>
    </cfRule>
    <cfRule type="containsText" dxfId="4519" priority="1290" operator="containsText" text="Moderada">
      <formula>NOT(ISERROR(SEARCH("Moderada",J17)))</formula>
    </cfRule>
    <cfRule type="containsText" dxfId="4518" priority="1291" operator="containsText" text="Alto">
      <formula>NOT(ISERROR(SEARCH("Alto",J17)))</formula>
    </cfRule>
    <cfRule type="containsText" dxfId="4517" priority="1292" operator="containsText" text="Extrema">
      <formula>NOT(ISERROR(SEARCH("Extrema",J17)))</formula>
    </cfRule>
    <cfRule type="containsText" dxfId="4516" priority="1293" operator="containsText" text="Catastrófico">
      <formula>NOT(ISERROR(SEARCH("Catastrófico",J17)))</formula>
    </cfRule>
  </conditionalFormatting>
  <conditionalFormatting sqref="J17 Y17">
    <cfRule type="containsText" dxfId="4515" priority="1285" operator="containsText" text="Medio-Alto">
      <formula>NOT(ISERROR(SEARCH("Medio-Alto",J17)))</formula>
    </cfRule>
    <cfRule type="containsText" dxfId="4514" priority="1286" operator="containsText" text="Medio">
      <formula>NOT(ISERROR(SEARCH("Medio",J17)))</formula>
    </cfRule>
    <cfRule type="containsText" dxfId="4513" priority="1287" operator="containsText" text="Bajo">
      <formula>NOT(ISERROR(SEARCH("Bajo",J17)))</formula>
    </cfRule>
    <cfRule type="containsText" dxfId="4512" priority="1288" operator="containsText" text="Alto">
      <formula>NOT(ISERROR(SEARCH("Alto",J17)))</formula>
    </cfRule>
  </conditionalFormatting>
  <conditionalFormatting sqref="J17 Y17">
    <cfRule type="containsText" dxfId="4511" priority="1281" operator="containsText" text="Bajo">
      <formula>NOT(ISERROR(SEARCH("Bajo",J17)))</formula>
    </cfRule>
    <cfRule type="containsText" dxfId="4510" priority="1282" operator="containsText" text="Medio-Alto">
      <formula>NOT(ISERROR(SEARCH("Medio-Alto",J17)))</formula>
    </cfRule>
    <cfRule type="containsText" dxfId="4509" priority="1283" operator="containsText" text="Medio">
      <formula>NOT(ISERROR(SEARCH("Medio",J17)))</formula>
    </cfRule>
    <cfRule type="containsText" dxfId="4508" priority="1284" operator="containsText" text="Alto">
      <formula>NOT(ISERROR(SEARCH("Alto",J17)))</formula>
    </cfRule>
  </conditionalFormatting>
  <conditionalFormatting sqref="J17 Y17">
    <cfRule type="containsText" dxfId="4507" priority="1276" operator="containsText" text="Baja">
      <formula>NOT(ISERROR(SEARCH("Baja",J17)))</formula>
    </cfRule>
    <cfRule type="containsText" dxfId="4506" priority="1277" operator="containsText" text="Moderada">
      <formula>NOT(ISERROR(SEARCH("Moderada",J17)))</formula>
    </cfRule>
    <cfRule type="containsText" dxfId="4505" priority="1278" operator="containsText" text="Alto">
      <formula>NOT(ISERROR(SEARCH("Alto",J17)))</formula>
    </cfRule>
    <cfRule type="containsText" dxfId="4504" priority="1279" operator="containsText" text="Extrema">
      <formula>NOT(ISERROR(SEARCH("Extrema",J17)))</formula>
    </cfRule>
    <cfRule type="containsText" dxfId="4503" priority="1280" operator="containsText" text="Catastrófico">
      <formula>NOT(ISERROR(SEARCH("Catastrófico",J17)))</formula>
    </cfRule>
  </conditionalFormatting>
  <conditionalFormatting sqref="J17 Y17">
    <cfRule type="containsText" dxfId="4502" priority="1272" operator="containsText" text="Medio-Alto">
      <formula>NOT(ISERROR(SEARCH("Medio-Alto",J17)))</formula>
    </cfRule>
    <cfRule type="containsText" dxfId="4501" priority="1273" operator="containsText" text="Medio">
      <formula>NOT(ISERROR(SEARCH("Medio",J17)))</formula>
    </cfRule>
    <cfRule type="containsText" dxfId="4500" priority="1274" operator="containsText" text="Bajo">
      <formula>NOT(ISERROR(SEARCH("Bajo",J17)))</formula>
    </cfRule>
    <cfRule type="containsText" dxfId="4499" priority="1275" operator="containsText" text="Alto">
      <formula>NOT(ISERROR(SEARCH("Alto",J17)))</formula>
    </cfRule>
  </conditionalFormatting>
  <conditionalFormatting sqref="J17 Y17">
    <cfRule type="containsText" dxfId="4498" priority="1268" operator="containsText" text="Bajo">
      <formula>NOT(ISERROR(SEARCH("Bajo",J17)))</formula>
    </cfRule>
    <cfRule type="containsText" dxfId="4497" priority="1269" operator="containsText" text="Medio-Alto">
      <formula>NOT(ISERROR(SEARCH("Medio-Alto",J17)))</formula>
    </cfRule>
    <cfRule type="containsText" dxfId="4496" priority="1270" operator="containsText" text="Medio">
      <formula>NOT(ISERROR(SEARCH("Medio",J17)))</formula>
    </cfRule>
    <cfRule type="containsText" dxfId="4495" priority="1271" operator="containsText" text="Alto">
      <formula>NOT(ISERROR(SEARCH("Alto",J17)))</formula>
    </cfRule>
  </conditionalFormatting>
  <conditionalFormatting sqref="J17 Y17">
    <cfRule type="containsText" dxfId="4494" priority="1263" operator="containsText" text="Baja">
      <formula>NOT(ISERROR(SEARCH("Baja",J17)))</formula>
    </cfRule>
    <cfRule type="containsText" dxfId="4493" priority="1264" operator="containsText" text="Moderada">
      <formula>NOT(ISERROR(SEARCH("Moderada",J17)))</formula>
    </cfRule>
    <cfRule type="containsText" dxfId="4492" priority="1265" operator="containsText" text="Alto">
      <formula>NOT(ISERROR(SEARCH("Alto",J17)))</formula>
    </cfRule>
    <cfRule type="containsText" dxfId="4491" priority="1266" operator="containsText" text="Extrema">
      <formula>NOT(ISERROR(SEARCH("Extrema",J17)))</formula>
    </cfRule>
    <cfRule type="containsText" dxfId="4490" priority="1267" operator="containsText" text="Catastrófico">
      <formula>NOT(ISERROR(SEARCH("Catastrófico",J17)))</formula>
    </cfRule>
  </conditionalFormatting>
  <conditionalFormatting sqref="J17 Y17">
    <cfRule type="containsText" dxfId="4489" priority="1259" operator="containsText" text="Medio-Alto">
      <formula>NOT(ISERROR(SEARCH("Medio-Alto",J17)))</formula>
    </cfRule>
    <cfRule type="containsText" dxfId="4488" priority="1260" operator="containsText" text="Medio">
      <formula>NOT(ISERROR(SEARCH("Medio",J17)))</formula>
    </cfRule>
    <cfRule type="containsText" dxfId="4487" priority="1261" operator="containsText" text="Bajo">
      <formula>NOT(ISERROR(SEARCH("Bajo",J17)))</formula>
    </cfRule>
    <cfRule type="containsText" dxfId="4486" priority="1262" operator="containsText" text="Alto">
      <formula>NOT(ISERROR(SEARCH("Alto",J17)))</formula>
    </cfRule>
  </conditionalFormatting>
  <conditionalFormatting sqref="J17 Y17">
    <cfRule type="containsText" dxfId="4485" priority="1255" operator="containsText" text="Bajo">
      <formula>NOT(ISERROR(SEARCH("Bajo",J17)))</formula>
    </cfRule>
    <cfRule type="containsText" dxfId="4484" priority="1256" operator="containsText" text="Medio-Alto">
      <formula>NOT(ISERROR(SEARCH("Medio-Alto",J17)))</formula>
    </cfRule>
    <cfRule type="containsText" dxfId="4483" priority="1257" operator="containsText" text="Medio">
      <formula>NOT(ISERROR(SEARCH("Medio",J17)))</formula>
    </cfRule>
    <cfRule type="containsText" dxfId="4482" priority="1258" operator="containsText" text="Alto">
      <formula>NOT(ISERROR(SEARCH("Alto",J17)))</formula>
    </cfRule>
  </conditionalFormatting>
  <conditionalFormatting sqref="J17 Y17">
    <cfRule type="containsText" dxfId="4481" priority="1250" operator="containsText" text="Baja">
      <formula>NOT(ISERROR(SEARCH("Baja",J17)))</formula>
    </cfRule>
    <cfRule type="containsText" dxfId="4480" priority="1251" operator="containsText" text="Moderada">
      <formula>NOT(ISERROR(SEARCH("Moderada",J17)))</formula>
    </cfRule>
    <cfRule type="containsText" dxfId="4479" priority="1252" operator="containsText" text="Alto">
      <formula>NOT(ISERROR(SEARCH("Alto",J17)))</formula>
    </cfRule>
    <cfRule type="containsText" dxfId="4478" priority="1253" operator="containsText" text="Extrema">
      <formula>NOT(ISERROR(SEARCH("Extrema",J17)))</formula>
    </cfRule>
    <cfRule type="containsText" dxfId="4477" priority="1254" operator="containsText" text="Catastrófico">
      <formula>NOT(ISERROR(SEARCH("Catastrófico",J17)))</formula>
    </cfRule>
  </conditionalFormatting>
  <conditionalFormatting sqref="J17 Y17">
    <cfRule type="containsText" dxfId="4476" priority="1246" operator="containsText" text="Medio-Alto">
      <formula>NOT(ISERROR(SEARCH("Medio-Alto",J17)))</formula>
    </cfRule>
    <cfRule type="containsText" dxfId="4475" priority="1247" operator="containsText" text="Medio">
      <formula>NOT(ISERROR(SEARCH("Medio",J17)))</formula>
    </cfRule>
    <cfRule type="containsText" dxfId="4474" priority="1248" operator="containsText" text="Bajo">
      <formula>NOT(ISERROR(SEARCH("Bajo",J17)))</formula>
    </cfRule>
    <cfRule type="containsText" dxfId="4473" priority="1249" operator="containsText" text="Alto">
      <formula>NOT(ISERROR(SEARCH("Alto",J17)))</formula>
    </cfRule>
  </conditionalFormatting>
  <conditionalFormatting sqref="J17 Y17">
    <cfRule type="containsText" dxfId="4472" priority="1242" operator="containsText" text="Bajo">
      <formula>NOT(ISERROR(SEARCH("Bajo",J17)))</formula>
    </cfRule>
    <cfRule type="containsText" dxfId="4471" priority="1243" operator="containsText" text="Medio-Alto">
      <formula>NOT(ISERROR(SEARCH("Medio-Alto",J17)))</formula>
    </cfRule>
    <cfRule type="containsText" dxfId="4470" priority="1244" operator="containsText" text="Medio">
      <formula>NOT(ISERROR(SEARCH("Medio",J17)))</formula>
    </cfRule>
    <cfRule type="containsText" dxfId="4469" priority="1245" operator="containsText" text="Alto">
      <formula>NOT(ISERROR(SEARCH("Alto",J17)))</formula>
    </cfRule>
  </conditionalFormatting>
  <conditionalFormatting sqref="J17 Y17">
    <cfRule type="containsText" dxfId="4468" priority="1237" operator="containsText" text="Baja">
      <formula>NOT(ISERROR(SEARCH("Baja",J17)))</formula>
    </cfRule>
    <cfRule type="containsText" dxfId="4467" priority="1238" operator="containsText" text="Moderada">
      <formula>NOT(ISERROR(SEARCH("Moderada",J17)))</formula>
    </cfRule>
    <cfRule type="containsText" dxfId="4466" priority="1239" operator="containsText" text="Alto">
      <formula>NOT(ISERROR(SEARCH("Alto",J17)))</formula>
    </cfRule>
    <cfRule type="containsText" dxfId="4465" priority="1240" operator="containsText" text="Extrema">
      <formula>NOT(ISERROR(SEARCH("Extrema",J17)))</formula>
    </cfRule>
    <cfRule type="containsText" dxfId="4464" priority="1241" operator="containsText" text="Catastrófico">
      <formula>NOT(ISERROR(SEARCH("Catastrófico",J17)))</formula>
    </cfRule>
  </conditionalFormatting>
  <conditionalFormatting sqref="I15:I23">
    <cfRule type="containsText" dxfId="4463" priority="1233" operator="containsText" text="Alto">
      <formula>NOT(ISERROR(SEARCH("Alto",I15)))</formula>
    </cfRule>
    <cfRule type="containsText" dxfId="4462" priority="1234" operator="containsText" text="Medio-Alto">
      <formula>NOT(ISERROR(SEARCH("Medio-Alto",I15)))</formula>
    </cfRule>
    <cfRule type="containsText" dxfId="4461" priority="1235" operator="containsText" text="Medio">
      <formula>NOT(ISERROR(SEARCH("Medio",I15)))</formula>
    </cfRule>
    <cfRule type="containsText" dxfId="4460" priority="1236" operator="containsText" text="Bajo">
      <formula>NOT(ISERROR(SEARCH("Bajo",I15)))</formula>
    </cfRule>
  </conditionalFormatting>
  <conditionalFormatting sqref="I21">
    <cfRule type="containsText" dxfId="4459" priority="1229" operator="containsText" text="Alto">
      <formula>NOT(ISERROR(SEARCH("Alto",I21)))</formula>
    </cfRule>
    <cfRule type="containsText" dxfId="4458" priority="1230" operator="containsText" text="Medio-Alto">
      <formula>NOT(ISERROR(SEARCH("Medio-Alto",I21)))</formula>
    </cfRule>
    <cfRule type="containsText" dxfId="4457" priority="1231" operator="containsText" text="Medio">
      <formula>NOT(ISERROR(SEARCH("Medio",I21)))</formula>
    </cfRule>
    <cfRule type="containsText" dxfId="4456" priority="1232" operator="containsText" text="Bajo">
      <formula>NOT(ISERROR(SEARCH("Bajo",I21)))</formula>
    </cfRule>
  </conditionalFormatting>
  <conditionalFormatting sqref="I21">
    <cfRule type="containsText" dxfId="4455" priority="1225" operator="containsText" text="Alto">
      <formula>NOT(ISERROR(SEARCH("Alto",I21)))</formula>
    </cfRule>
    <cfRule type="containsText" dxfId="4454" priority="1226" operator="containsText" text="Medio-Alto">
      <formula>NOT(ISERROR(SEARCH("Medio-Alto",I21)))</formula>
    </cfRule>
    <cfRule type="containsText" dxfId="4453" priority="1227" operator="containsText" text="Medio">
      <formula>NOT(ISERROR(SEARCH("Medio",I21)))</formula>
    </cfRule>
    <cfRule type="containsText" dxfId="4452" priority="1228" operator="containsText" text="Bajo">
      <formula>NOT(ISERROR(SEARCH("Bajo",I21)))</formula>
    </cfRule>
  </conditionalFormatting>
  <conditionalFormatting sqref="I21">
    <cfRule type="containsText" dxfId="4451" priority="1221" operator="containsText" text="Alto">
      <formula>NOT(ISERROR(SEARCH("Alto",I21)))</formula>
    </cfRule>
    <cfRule type="containsText" dxfId="4450" priority="1222" operator="containsText" text="Medio-Alto">
      <formula>NOT(ISERROR(SEARCH("Medio-Alto",I21)))</formula>
    </cfRule>
    <cfRule type="containsText" dxfId="4449" priority="1223" operator="containsText" text="Medio">
      <formula>NOT(ISERROR(SEARCH("Medio",I21)))</formula>
    </cfRule>
    <cfRule type="containsText" dxfId="4448" priority="1224" operator="containsText" text="Bajo">
      <formula>NOT(ISERROR(SEARCH("Bajo",I21)))</formula>
    </cfRule>
  </conditionalFormatting>
  <conditionalFormatting sqref="Y14">
    <cfRule type="containsText" dxfId="4447" priority="1217" operator="containsText" text="Medio-Alto">
      <formula>NOT(ISERROR(SEARCH("Medio-Alto",Y14)))</formula>
    </cfRule>
    <cfRule type="containsText" dxfId="4446" priority="1218" operator="containsText" text="Medio">
      <formula>NOT(ISERROR(SEARCH("Medio",Y14)))</formula>
    </cfRule>
    <cfRule type="containsText" dxfId="4445" priority="1219" operator="containsText" text="Bajo">
      <formula>NOT(ISERROR(SEARCH("Bajo",Y14)))</formula>
    </cfRule>
    <cfRule type="containsText" dxfId="4444" priority="1220" operator="containsText" text="Alto">
      <formula>NOT(ISERROR(SEARCH("Alto",Y14)))</formula>
    </cfRule>
  </conditionalFormatting>
  <conditionalFormatting sqref="Y14">
    <cfRule type="containsText" dxfId="4443" priority="1213" operator="containsText" text="Bajo">
      <formula>NOT(ISERROR(SEARCH("Bajo",Y14)))</formula>
    </cfRule>
    <cfRule type="containsText" dxfId="4442" priority="1214" operator="containsText" text="Medio-Alto">
      <formula>NOT(ISERROR(SEARCH("Medio-Alto",Y14)))</formula>
    </cfRule>
    <cfRule type="containsText" dxfId="4441" priority="1215" operator="containsText" text="Medio">
      <formula>NOT(ISERROR(SEARCH("Medio",Y14)))</formula>
    </cfRule>
    <cfRule type="containsText" dxfId="4440" priority="1216" operator="containsText" text="Alto">
      <formula>NOT(ISERROR(SEARCH("Alto",Y14)))</formula>
    </cfRule>
  </conditionalFormatting>
  <conditionalFormatting sqref="Y14">
    <cfRule type="containsText" dxfId="4439" priority="1208" operator="containsText" text="Baja">
      <formula>NOT(ISERROR(SEARCH("Baja",Y14)))</formula>
    </cfRule>
    <cfRule type="containsText" dxfId="4438" priority="1209" operator="containsText" text="Moderada">
      <formula>NOT(ISERROR(SEARCH("Moderada",Y14)))</formula>
    </cfRule>
    <cfRule type="containsText" dxfId="4437" priority="1210" operator="containsText" text="Alto">
      <formula>NOT(ISERROR(SEARCH("Alto",Y14)))</formula>
    </cfRule>
    <cfRule type="containsText" dxfId="4436" priority="1211" operator="containsText" text="Extrema">
      <formula>NOT(ISERROR(SEARCH("Extrema",Y14)))</formula>
    </cfRule>
    <cfRule type="containsText" dxfId="4435" priority="1212" operator="containsText" text="Catastrófico">
      <formula>NOT(ISERROR(SEARCH("Catastrófico",Y14)))</formula>
    </cfRule>
  </conditionalFormatting>
  <conditionalFormatting sqref="Y16">
    <cfRule type="containsText" dxfId="4434" priority="1204" operator="containsText" text="Medio-Alto">
      <formula>NOT(ISERROR(SEARCH("Medio-Alto",Y16)))</formula>
    </cfRule>
    <cfRule type="containsText" dxfId="4433" priority="1205" operator="containsText" text="Medio">
      <formula>NOT(ISERROR(SEARCH("Medio",Y16)))</formula>
    </cfRule>
    <cfRule type="containsText" dxfId="4432" priority="1206" operator="containsText" text="Bajo">
      <formula>NOT(ISERROR(SEARCH("Bajo",Y16)))</formula>
    </cfRule>
    <cfRule type="containsText" dxfId="4431" priority="1207" operator="containsText" text="Alto">
      <formula>NOT(ISERROR(SEARCH("Alto",Y16)))</formula>
    </cfRule>
  </conditionalFormatting>
  <conditionalFormatting sqref="Y16">
    <cfRule type="containsText" dxfId="4430" priority="1200" operator="containsText" text="Bajo">
      <formula>NOT(ISERROR(SEARCH("Bajo",Y16)))</formula>
    </cfRule>
    <cfRule type="containsText" dxfId="4429" priority="1201" operator="containsText" text="Medio-Alto">
      <formula>NOT(ISERROR(SEARCH("Medio-Alto",Y16)))</formula>
    </cfRule>
    <cfRule type="containsText" dxfId="4428" priority="1202" operator="containsText" text="Medio">
      <formula>NOT(ISERROR(SEARCH("Medio",Y16)))</formula>
    </cfRule>
    <cfRule type="containsText" dxfId="4427" priority="1203" operator="containsText" text="Alto">
      <formula>NOT(ISERROR(SEARCH("Alto",Y16)))</formula>
    </cfRule>
  </conditionalFormatting>
  <conditionalFormatting sqref="Y16">
    <cfRule type="containsText" dxfId="4426" priority="1195" operator="containsText" text="Baja">
      <formula>NOT(ISERROR(SEARCH("Baja",Y16)))</formula>
    </cfRule>
    <cfRule type="containsText" dxfId="4425" priority="1196" operator="containsText" text="Moderada">
      <formula>NOT(ISERROR(SEARCH("Moderada",Y16)))</formula>
    </cfRule>
    <cfRule type="containsText" dxfId="4424" priority="1197" operator="containsText" text="Alto">
      <formula>NOT(ISERROR(SEARCH("Alto",Y16)))</formula>
    </cfRule>
    <cfRule type="containsText" dxfId="4423" priority="1198" operator="containsText" text="Extrema">
      <formula>NOT(ISERROR(SEARCH("Extrema",Y16)))</formula>
    </cfRule>
    <cfRule type="containsText" dxfId="4422" priority="1199" operator="containsText" text="Catastrófico">
      <formula>NOT(ISERROR(SEARCH("Catastrófico",Y16)))</formula>
    </cfRule>
  </conditionalFormatting>
  <conditionalFormatting sqref="Y15">
    <cfRule type="containsText" dxfId="4421" priority="1191" operator="containsText" text="Medio-Alto">
      <formula>NOT(ISERROR(SEARCH("Medio-Alto",Y15)))</formula>
    </cfRule>
    <cfRule type="containsText" dxfId="4420" priority="1192" operator="containsText" text="Medio">
      <formula>NOT(ISERROR(SEARCH("Medio",Y15)))</formula>
    </cfRule>
    <cfRule type="containsText" dxfId="4419" priority="1193" operator="containsText" text="Bajo">
      <formula>NOT(ISERROR(SEARCH("Bajo",Y15)))</formula>
    </cfRule>
    <cfRule type="containsText" dxfId="4418" priority="1194" operator="containsText" text="Alto">
      <formula>NOT(ISERROR(SEARCH("Alto",Y15)))</formula>
    </cfRule>
  </conditionalFormatting>
  <conditionalFormatting sqref="Y15">
    <cfRule type="containsText" dxfId="4417" priority="1187" operator="containsText" text="Bajo">
      <formula>NOT(ISERROR(SEARCH("Bajo",Y15)))</formula>
    </cfRule>
    <cfRule type="containsText" dxfId="4416" priority="1188" operator="containsText" text="Medio-Alto">
      <formula>NOT(ISERROR(SEARCH("Medio-Alto",Y15)))</formula>
    </cfRule>
    <cfRule type="containsText" dxfId="4415" priority="1189" operator="containsText" text="Medio">
      <formula>NOT(ISERROR(SEARCH("Medio",Y15)))</formula>
    </cfRule>
    <cfRule type="containsText" dxfId="4414" priority="1190" operator="containsText" text="Alto">
      <formula>NOT(ISERROR(SEARCH("Alto",Y15)))</formula>
    </cfRule>
  </conditionalFormatting>
  <conditionalFormatting sqref="Y15">
    <cfRule type="containsText" dxfId="4413" priority="1182" operator="containsText" text="Baja">
      <formula>NOT(ISERROR(SEARCH("Baja",Y15)))</formula>
    </cfRule>
    <cfRule type="containsText" dxfId="4412" priority="1183" operator="containsText" text="Moderada">
      <formula>NOT(ISERROR(SEARCH("Moderada",Y15)))</formula>
    </cfRule>
    <cfRule type="containsText" dxfId="4411" priority="1184" operator="containsText" text="Alto">
      <formula>NOT(ISERROR(SEARCH("Alto",Y15)))</formula>
    </cfRule>
    <cfRule type="containsText" dxfId="4410" priority="1185" operator="containsText" text="Extrema">
      <formula>NOT(ISERROR(SEARCH("Extrema",Y15)))</formula>
    </cfRule>
    <cfRule type="containsText" dxfId="4409" priority="1186" operator="containsText" text="Catastrófico">
      <formula>NOT(ISERROR(SEARCH("Catastrófico",Y15)))</formula>
    </cfRule>
  </conditionalFormatting>
  <conditionalFormatting sqref="Y18">
    <cfRule type="containsText" dxfId="4408" priority="1178" operator="containsText" text="Medio-Alto">
      <formula>NOT(ISERROR(SEARCH("Medio-Alto",Y18)))</formula>
    </cfRule>
    <cfRule type="containsText" dxfId="4407" priority="1179" operator="containsText" text="Medio">
      <formula>NOT(ISERROR(SEARCH("Medio",Y18)))</formula>
    </cfRule>
    <cfRule type="containsText" dxfId="4406" priority="1180" operator="containsText" text="Bajo">
      <formula>NOT(ISERROR(SEARCH("Bajo",Y18)))</formula>
    </cfRule>
    <cfRule type="containsText" dxfId="4405" priority="1181" operator="containsText" text="Alto">
      <formula>NOT(ISERROR(SEARCH("Alto",Y18)))</formula>
    </cfRule>
  </conditionalFormatting>
  <conditionalFormatting sqref="Y18">
    <cfRule type="containsText" dxfId="4404" priority="1174" operator="containsText" text="Bajo">
      <formula>NOT(ISERROR(SEARCH("Bajo",Y18)))</formula>
    </cfRule>
    <cfRule type="containsText" dxfId="4403" priority="1175" operator="containsText" text="Medio-Alto">
      <formula>NOT(ISERROR(SEARCH("Medio-Alto",Y18)))</formula>
    </cfRule>
    <cfRule type="containsText" dxfId="4402" priority="1176" operator="containsText" text="Medio">
      <formula>NOT(ISERROR(SEARCH("Medio",Y18)))</formula>
    </cfRule>
    <cfRule type="containsText" dxfId="4401" priority="1177" operator="containsText" text="Alto">
      <formula>NOT(ISERROR(SEARCH("Alto",Y18)))</formula>
    </cfRule>
  </conditionalFormatting>
  <conditionalFormatting sqref="Y18">
    <cfRule type="containsText" dxfId="4400" priority="1169" operator="containsText" text="Baja">
      <formula>NOT(ISERROR(SEARCH("Baja",Y18)))</formula>
    </cfRule>
    <cfRule type="containsText" dxfId="4399" priority="1170" operator="containsText" text="Moderada">
      <formula>NOT(ISERROR(SEARCH("Moderada",Y18)))</formula>
    </cfRule>
    <cfRule type="containsText" dxfId="4398" priority="1171" operator="containsText" text="Alto">
      <formula>NOT(ISERROR(SEARCH("Alto",Y18)))</formula>
    </cfRule>
    <cfRule type="containsText" dxfId="4397" priority="1172" operator="containsText" text="Extrema">
      <formula>NOT(ISERROR(SEARCH("Extrema",Y18)))</formula>
    </cfRule>
    <cfRule type="containsText" dxfId="4396" priority="1173" operator="containsText" text="Catastrófico">
      <formula>NOT(ISERROR(SEARCH("Catastrófico",Y18)))</formula>
    </cfRule>
  </conditionalFormatting>
  <conditionalFormatting sqref="Y18">
    <cfRule type="containsText" dxfId="4395" priority="1165" operator="containsText" text="Medio-Alto">
      <formula>NOT(ISERROR(SEARCH("Medio-Alto",Y18)))</formula>
    </cfRule>
    <cfRule type="containsText" dxfId="4394" priority="1166" operator="containsText" text="Medio">
      <formula>NOT(ISERROR(SEARCH("Medio",Y18)))</formula>
    </cfRule>
    <cfRule type="containsText" dxfId="4393" priority="1167" operator="containsText" text="Bajo">
      <formula>NOT(ISERROR(SEARCH("Bajo",Y18)))</formula>
    </cfRule>
    <cfRule type="containsText" dxfId="4392" priority="1168" operator="containsText" text="Alto">
      <formula>NOT(ISERROR(SEARCH("Alto",Y18)))</formula>
    </cfRule>
  </conditionalFormatting>
  <conditionalFormatting sqref="Y18">
    <cfRule type="containsText" dxfId="4391" priority="1161" operator="containsText" text="Bajo">
      <formula>NOT(ISERROR(SEARCH("Bajo",Y18)))</formula>
    </cfRule>
    <cfRule type="containsText" dxfId="4390" priority="1162" operator="containsText" text="Medio-Alto">
      <formula>NOT(ISERROR(SEARCH("Medio-Alto",Y18)))</formula>
    </cfRule>
    <cfRule type="containsText" dxfId="4389" priority="1163" operator="containsText" text="Medio">
      <formula>NOT(ISERROR(SEARCH("Medio",Y18)))</formula>
    </cfRule>
    <cfRule type="containsText" dxfId="4388" priority="1164" operator="containsText" text="Alto">
      <formula>NOT(ISERROR(SEARCH("Alto",Y18)))</formula>
    </cfRule>
  </conditionalFormatting>
  <conditionalFormatting sqref="Y18">
    <cfRule type="containsText" dxfId="4387" priority="1156" operator="containsText" text="Baja">
      <formula>NOT(ISERROR(SEARCH("Baja",Y18)))</formula>
    </cfRule>
    <cfRule type="containsText" dxfId="4386" priority="1157" operator="containsText" text="Moderada">
      <formula>NOT(ISERROR(SEARCH("Moderada",Y18)))</formula>
    </cfRule>
    <cfRule type="containsText" dxfId="4385" priority="1158" operator="containsText" text="Alto">
      <formula>NOT(ISERROR(SEARCH("Alto",Y18)))</formula>
    </cfRule>
    <cfRule type="containsText" dxfId="4384" priority="1159" operator="containsText" text="Extrema">
      <formula>NOT(ISERROR(SEARCH("Extrema",Y18)))</formula>
    </cfRule>
    <cfRule type="containsText" dxfId="4383" priority="1160" operator="containsText" text="Catastrófico">
      <formula>NOT(ISERROR(SEARCH("Catastrófico",Y18)))</formula>
    </cfRule>
  </conditionalFormatting>
  <conditionalFormatting sqref="Y18">
    <cfRule type="containsText" dxfId="4382" priority="1152" operator="containsText" text="Medio-Alto">
      <formula>NOT(ISERROR(SEARCH("Medio-Alto",Y18)))</formula>
    </cfRule>
    <cfRule type="containsText" dxfId="4381" priority="1153" operator="containsText" text="Medio">
      <formula>NOT(ISERROR(SEARCH("Medio",Y18)))</formula>
    </cfRule>
    <cfRule type="containsText" dxfId="4380" priority="1154" operator="containsText" text="Bajo">
      <formula>NOT(ISERROR(SEARCH("Bajo",Y18)))</formula>
    </cfRule>
    <cfRule type="containsText" dxfId="4379" priority="1155" operator="containsText" text="Alto">
      <formula>NOT(ISERROR(SEARCH("Alto",Y18)))</formula>
    </cfRule>
  </conditionalFormatting>
  <conditionalFormatting sqref="Y18">
    <cfRule type="containsText" dxfId="4378" priority="1148" operator="containsText" text="Bajo">
      <formula>NOT(ISERROR(SEARCH("Bajo",Y18)))</formula>
    </cfRule>
    <cfRule type="containsText" dxfId="4377" priority="1149" operator="containsText" text="Medio-Alto">
      <formula>NOT(ISERROR(SEARCH("Medio-Alto",Y18)))</formula>
    </cfRule>
    <cfRule type="containsText" dxfId="4376" priority="1150" operator="containsText" text="Medio">
      <formula>NOT(ISERROR(SEARCH("Medio",Y18)))</formula>
    </cfRule>
    <cfRule type="containsText" dxfId="4375" priority="1151" operator="containsText" text="Alto">
      <formula>NOT(ISERROR(SEARCH("Alto",Y18)))</formula>
    </cfRule>
  </conditionalFormatting>
  <conditionalFormatting sqref="Y18">
    <cfRule type="containsText" dxfId="4374" priority="1143" operator="containsText" text="Baja">
      <formula>NOT(ISERROR(SEARCH("Baja",Y18)))</formula>
    </cfRule>
    <cfRule type="containsText" dxfId="4373" priority="1144" operator="containsText" text="Moderada">
      <formula>NOT(ISERROR(SEARCH("Moderada",Y18)))</formula>
    </cfRule>
    <cfRule type="containsText" dxfId="4372" priority="1145" operator="containsText" text="Alto">
      <formula>NOT(ISERROR(SEARCH("Alto",Y18)))</formula>
    </cfRule>
    <cfRule type="containsText" dxfId="4371" priority="1146" operator="containsText" text="Extrema">
      <formula>NOT(ISERROR(SEARCH("Extrema",Y18)))</formula>
    </cfRule>
    <cfRule type="containsText" dxfId="4370" priority="1147" operator="containsText" text="Catastrófico">
      <formula>NOT(ISERROR(SEARCH("Catastrófico",Y18)))</formula>
    </cfRule>
  </conditionalFormatting>
  <conditionalFormatting sqref="Y18">
    <cfRule type="containsText" dxfId="4369" priority="1139" operator="containsText" text="Medio-Alto">
      <formula>NOT(ISERROR(SEARCH("Medio-Alto",Y18)))</formula>
    </cfRule>
    <cfRule type="containsText" dxfId="4368" priority="1140" operator="containsText" text="Medio">
      <formula>NOT(ISERROR(SEARCH("Medio",Y18)))</formula>
    </cfRule>
    <cfRule type="containsText" dxfId="4367" priority="1141" operator="containsText" text="Bajo">
      <formula>NOT(ISERROR(SEARCH("Bajo",Y18)))</formula>
    </cfRule>
    <cfRule type="containsText" dxfId="4366" priority="1142" operator="containsText" text="Alto">
      <formula>NOT(ISERROR(SEARCH("Alto",Y18)))</formula>
    </cfRule>
  </conditionalFormatting>
  <conditionalFormatting sqref="Y18">
    <cfRule type="containsText" dxfId="4365" priority="1135" operator="containsText" text="Bajo">
      <formula>NOT(ISERROR(SEARCH("Bajo",Y18)))</formula>
    </cfRule>
    <cfRule type="containsText" dxfId="4364" priority="1136" operator="containsText" text="Medio-Alto">
      <formula>NOT(ISERROR(SEARCH("Medio-Alto",Y18)))</formula>
    </cfRule>
    <cfRule type="containsText" dxfId="4363" priority="1137" operator="containsText" text="Medio">
      <formula>NOT(ISERROR(SEARCH("Medio",Y18)))</formula>
    </cfRule>
    <cfRule type="containsText" dxfId="4362" priority="1138" operator="containsText" text="Alto">
      <formula>NOT(ISERROR(SEARCH("Alto",Y18)))</formula>
    </cfRule>
  </conditionalFormatting>
  <conditionalFormatting sqref="Y18">
    <cfRule type="containsText" dxfId="4361" priority="1130" operator="containsText" text="Baja">
      <formula>NOT(ISERROR(SEARCH("Baja",Y18)))</formula>
    </cfRule>
    <cfRule type="containsText" dxfId="4360" priority="1131" operator="containsText" text="Moderada">
      <formula>NOT(ISERROR(SEARCH("Moderada",Y18)))</formula>
    </cfRule>
    <cfRule type="containsText" dxfId="4359" priority="1132" operator="containsText" text="Alto">
      <formula>NOT(ISERROR(SEARCH("Alto",Y18)))</formula>
    </cfRule>
    <cfRule type="containsText" dxfId="4358" priority="1133" operator="containsText" text="Extrema">
      <formula>NOT(ISERROR(SEARCH("Extrema",Y18)))</formula>
    </cfRule>
    <cfRule type="containsText" dxfId="4357" priority="1134" operator="containsText" text="Catastrófico">
      <formula>NOT(ISERROR(SEARCH("Catastrófico",Y18)))</formula>
    </cfRule>
  </conditionalFormatting>
  <conditionalFormatting sqref="Y18">
    <cfRule type="containsText" dxfId="4356" priority="1126" operator="containsText" text="Medio-Alto">
      <formula>NOT(ISERROR(SEARCH("Medio-Alto",Y18)))</formula>
    </cfRule>
    <cfRule type="containsText" dxfId="4355" priority="1127" operator="containsText" text="Medio">
      <formula>NOT(ISERROR(SEARCH("Medio",Y18)))</formula>
    </cfRule>
    <cfRule type="containsText" dxfId="4354" priority="1128" operator="containsText" text="Bajo">
      <formula>NOT(ISERROR(SEARCH("Bajo",Y18)))</formula>
    </cfRule>
    <cfRule type="containsText" dxfId="4353" priority="1129" operator="containsText" text="Alto">
      <formula>NOT(ISERROR(SEARCH("Alto",Y18)))</formula>
    </cfRule>
  </conditionalFormatting>
  <conditionalFormatting sqref="Y18">
    <cfRule type="containsText" dxfId="4352" priority="1122" operator="containsText" text="Bajo">
      <formula>NOT(ISERROR(SEARCH("Bajo",Y18)))</formula>
    </cfRule>
    <cfRule type="containsText" dxfId="4351" priority="1123" operator="containsText" text="Medio-Alto">
      <formula>NOT(ISERROR(SEARCH("Medio-Alto",Y18)))</formula>
    </cfRule>
    <cfRule type="containsText" dxfId="4350" priority="1124" operator="containsText" text="Medio">
      <formula>NOT(ISERROR(SEARCH("Medio",Y18)))</formula>
    </cfRule>
    <cfRule type="containsText" dxfId="4349" priority="1125" operator="containsText" text="Alto">
      <formula>NOT(ISERROR(SEARCH("Alto",Y18)))</formula>
    </cfRule>
  </conditionalFormatting>
  <conditionalFormatting sqref="Y18">
    <cfRule type="containsText" dxfId="4348" priority="1117" operator="containsText" text="Baja">
      <formula>NOT(ISERROR(SEARCH("Baja",Y18)))</formula>
    </cfRule>
    <cfRule type="containsText" dxfId="4347" priority="1118" operator="containsText" text="Moderada">
      <formula>NOT(ISERROR(SEARCH("Moderada",Y18)))</formula>
    </cfRule>
    <cfRule type="containsText" dxfId="4346" priority="1119" operator="containsText" text="Alto">
      <formula>NOT(ISERROR(SEARCH("Alto",Y18)))</formula>
    </cfRule>
    <cfRule type="containsText" dxfId="4345" priority="1120" operator="containsText" text="Extrema">
      <formula>NOT(ISERROR(SEARCH("Extrema",Y18)))</formula>
    </cfRule>
    <cfRule type="containsText" dxfId="4344" priority="1121" operator="containsText" text="Catastrófico">
      <formula>NOT(ISERROR(SEARCH("Catastrófico",Y18)))</formula>
    </cfRule>
  </conditionalFormatting>
  <conditionalFormatting sqref="Y18">
    <cfRule type="containsText" dxfId="4343" priority="1113" operator="containsText" text="Medio-Alto">
      <formula>NOT(ISERROR(SEARCH("Medio-Alto",Y18)))</formula>
    </cfRule>
    <cfRule type="containsText" dxfId="4342" priority="1114" operator="containsText" text="Medio">
      <formula>NOT(ISERROR(SEARCH("Medio",Y18)))</formula>
    </cfRule>
    <cfRule type="containsText" dxfId="4341" priority="1115" operator="containsText" text="Bajo">
      <formula>NOT(ISERROR(SEARCH("Bajo",Y18)))</formula>
    </cfRule>
    <cfRule type="containsText" dxfId="4340" priority="1116" operator="containsText" text="Alto">
      <formula>NOT(ISERROR(SEARCH("Alto",Y18)))</formula>
    </cfRule>
  </conditionalFormatting>
  <conditionalFormatting sqref="Y18">
    <cfRule type="containsText" dxfId="4339" priority="1109" operator="containsText" text="Bajo">
      <formula>NOT(ISERROR(SEARCH("Bajo",Y18)))</formula>
    </cfRule>
    <cfRule type="containsText" dxfId="4338" priority="1110" operator="containsText" text="Medio-Alto">
      <formula>NOT(ISERROR(SEARCH("Medio-Alto",Y18)))</formula>
    </cfRule>
    <cfRule type="containsText" dxfId="4337" priority="1111" operator="containsText" text="Medio">
      <formula>NOT(ISERROR(SEARCH("Medio",Y18)))</formula>
    </cfRule>
    <cfRule type="containsText" dxfId="4336" priority="1112" operator="containsText" text="Alto">
      <formula>NOT(ISERROR(SEARCH("Alto",Y18)))</formula>
    </cfRule>
  </conditionalFormatting>
  <conditionalFormatting sqref="Y18">
    <cfRule type="containsText" dxfId="4335" priority="1104" operator="containsText" text="Baja">
      <formula>NOT(ISERROR(SEARCH("Baja",Y18)))</formula>
    </cfRule>
    <cfRule type="containsText" dxfId="4334" priority="1105" operator="containsText" text="Moderada">
      <formula>NOT(ISERROR(SEARCH("Moderada",Y18)))</formula>
    </cfRule>
    <cfRule type="containsText" dxfId="4333" priority="1106" operator="containsText" text="Alto">
      <formula>NOT(ISERROR(SEARCH("Alto",Y18)))</formula>
    </cfRule>
    <cfRule type="containsText" dxfId="4332" priority="1107" operator="containsText" text="Extrema">
      <formula>NOT(ISERROR(SEARCH("Extrema",Y18)))</formula>
    </cfRule>
    <cfRule type="containsText" dxfId="4331" priority="1108" operator="containsText" text="Catastrófico">
      <formula>NOT(ISERROR(SEARCH("Catastrófico",Y18)))</formula>
    </cfRule>
  </conditionalFormatting>
  <conditionalFormatting sqref="Y18">
    <cfRule type="containsText" dxfId="4330" priority="1100" operator="containsText" text="Medio-Alto">
      <formula>NOT(ISERROR(SEARCH("Medio-Alto",Y18)))</formula>
    </cfRule>
    <cfRule type="containsText" dxfId="4329" priority="1101" operator="containsText" text="Medio">
      <formula>NOT(ISERROR(SEARCH("Medio",Y18)))</formula>
    </cfRule>
    <cfRule type="containsText" dxfId="4328" priority="1102" operator="containsText" text="Bajo">
      <formula>NOT(ISERROR(SEARCH("Bajo",Y18)))</formula>
    </cfRule>
    <cfRule type="containsText" dxfId="4327" priority="1103" operator="containsText" text="Alto">
      <formula>NOT(ISERROR(SEARCH("Alto",Y18)))</formula>
    </cfRule>
  </conditionalFormatting>
  <conditionalFormatting sqref="Y18">
    <cfRule type="containsText" dxfId="4326" priority="1096" operator="containsText" text="Bajo">
      <formula>NOT(ISERROR(SEARCH("Bajo",Y18)))</formula>
    </cfRule>
    <cfRule type="containsText" dxfId="4325" priority="1097" operator="containsText" text="Medio-Alto">
      <formula>NOT(ISERROR(SEARCH("Medio-Alto",Y18)))</formula>
    </cfRule>
    <cfRule type="containsText" dxfId="4324" priority="1098" operator="containsText" text="Medio">
      <formula>NOT(ISERROR(SEARCH("Medio",Y18)))</formula>
    </cfRule>
    <cfRule type="containsText" dxfId="4323" priority="1099" operator="containsText" text="Alto">
      <formula>NOT(ISERROR(SEARCH("Alto",Y18)))</formula>
    </cfRule>
  </conditionalFormatting>
  <conditionalFormatting sqref="Y18">
    <cfRule type="containsText" dxfId="4322" priority="1091" operator="containsText" text="Baja">
      <formula>NOT(ISERROR(SEARCH("Baja",Y18)))</formula>
    </cfRule>
    <cfRule type="containsText" dxfId="4321" priority="1092" operator="containsText" text="Moderada">
      <formula>NOT(ISERROR(SEARCH("Moderada",Y18)))</formula>
    </cfRule>
    <cfRule type="containsText" dxfId="4320" priority="1093" operator="containsText" text="Alto">
      <formula>NOT(ISERROR(SEARCH("Alto",Y18)))</formula>
    </cfRule>
    <cfRule type="containsText" dxfId="4319" priority="1094" operator="containsText" text="Extrema">
      <formula>NOT(ISERROR(SEARCH("Extrema",Y18)))</formula>
    </cfRule>
    <cfRule type="containsText" dxfId="4318" priority="1095" operator="containsText" text="Catastrófico">
      <formula>NOT(ISERROR(SEARCH("Catastrófico",Y18)))</formula>
    </cfRule>
  </conditionalFormatting>
  <conditionalFormatting sqref="Y18">
    <cfRule type="containsText" dxfId="4317" priority="1087" operator="containsText" text="Medio-Alto">
      <formula>NOT(ISERROR(SEARCH("Medio-Alto",Y18)))</formula>
    </cfRule>
    <cfRule type="containsText" dxfId="4316" priority="1088" operator="containsText" text="Medio">
      <formula>NOT(ISERROR(SEARCH("Medio",Y18)))</formula>
    </cfRule>
    <cfRule type="containsText" dxfId="4315" priority="1089" operator="containsText" text="Bajo">
      <formula>NOT(ISERROR(SEARCH("Bajo",Y18)))</formula>
    </cfRule>
    <cfRule type="containsText" dxfId="4314" priority="1090" operator="containsText" text="Alto">
      <formula>NOT(ISERROR(SEARCH("Alto",Y18)))</formula>
    </cfRule>
  </conditionalFormatting>
  <conditionalFormatting sqref="Y18">
    <cfRule type="containsText" dxfId="4313" priority="1083" operator="containsText" text="Bajo">
      <formula>NOT(ISERROR(SEARCH("Bajo",Y18)))</formula>
    </cfRule>
    <cfRule type="containsText" dxfId="4312" priority="1084" operator="containsText" text="Medio-Alto">
      <formula>NOT(ISERROR(SEARCH("Medio-Alto",Y18)))</formula>
    </cfRule>
    <cfRule type="containsText" dxfId="4311" priority="1085" operator="containsText" text="Medio">
      <formula>NOT(ISERROR(SEARCH("Medio",Y18)))</formula>
    </cfRule>
    <cfRule type="containsText" dxfId="4310" priority="1086" operator="containsText" text="Alto">
      <formula>NOT(ISERROR(SEARCH("Alto",Y18)))</formula>
    </cfRule>
  </conditionalFormatting>
  <conditionalFormatting sqref="Y18">
    <cfRule type="containsText" dxfId="4309" priority="1078" operator="containsText" text="Baja">
      <formula>NOT(ISERROR(SEARCH("Baja",Y18)))</formula>
    </cfRule>
    <cfRule type="containsText" dxfId="4308" priority="1079" operator="containsText" text="Moderada">
      <formula>NOT(ISERROR(SEARCH("Moderada",Y18)))</formula>
    </cfRule>
    <cfRule type="containsText" dxfId="4307" priority="1080" operator="containsText" text="Alto">
      <formula>NOT(ISERROR(SEARCH("Alto",Y18)))</formula>
    </cfRule>
    <cfRule type="containsText" dxfId="4306" priority="1081" operator="containsText" text="Extrema">
      <formula>NOT(ISERROR(SEARCH("Extrema",Y18)))</formula>
    </cfRule>
    <cfRule type="containsText" dxfId="4305" priority="1082" operator="containsText" text="Catastrófico">
      <formula>NOT(ISERROR(SEARCH("Catastrófico",Y18)))</formula>
    </cfRule>
  </conditionalFormatting>
  <conditionalFormatting sqref="Y19">
    <cfRule type="containsText" dxfId="4304" priority="1074" operator="containsText" text="Medio-Alto">
      <formula>NOT(ISERROR(SEARCH("Medio-Alto",Y19)))</formula>
    </cfRule>
    <cfRule type="containsText" dxfId="4303" priority="1075" operator="containsText" text="Medio">
      <formula>NOT(ISERROR(SEARCH("Medio",Y19)))</formula>
    </cfRule>
    <cfRule type="containsText" dxfId="4302" priority="1076" operator="containsText" text="Bajo">
      <formula>NOT(ISERROR(SEARCH("Bajo",Y19)))</formula>
    </cfRule>
    <cfRule type="containsText" dxfId="4301" priority="1077" operator="containsText" text="Alto">
      <formula>NOT(ISERROR(SEARCH("Alto",Y19)))</formula>
    </cfRule>
  </conditionalFormatting>
  <conditionalFormatting sqref="Y19">
    <cfRule type="containsText" dxfId="4300" priority="1070" operator="containsText" text="Bajo">
      <formula>NOT(ISERROR(SEARCH("Bajo",Y19)))</formula>
    </cfRule>
    <cfRule type="containsText" dxfId="4299" priority="1071" operator="containsText" text="Medio-Alto">
      <formula>NOT(ISERROR(SEARCH("Medio-Alto",Y19)))</formula>
    </cfRule>
    <cfRule type="containsText" dxfId="4298" priority="1072" operator="containsText" text="Medio">
      <formula>NOT(ISERROR(SEARCH("Medio",Y19)))</formula>
    </cfRule>
    <cfRule type="containsText" dxfId="4297" priority="1073" operator="containsText" text="Alto">
      <formula>NOT(ISERROR(SEARCH("Alto",Y19)))</formula>
    </cfRule>
  </conditionalFormatting>
  <conditionalFormatting sqref="Y19">
    <cfRule type="containsText" dxfId="4296" priority="1065" operator="containsText" text="Baja">
      <formula>NOT(ISERROR(SEARCH("Baja",Y19)))</formula>
    </cfRule>
    <cfRule type="containsText" dxfId="4295" priority="1066" operator="containsText" text="Moderada">
      <formula>NOT(ISERROR(SEARCH("Moderada",Y19)))</formula>
    </cfRule>
    <cfRule type="containsText" dxfId="4294" priority="1067" operator="containsText" text="Alto">
      <formula>NOT(ISERROR(SEARCH("Alto",Y19)))</formula>
    </cfRule>
    <cfRule type="containsText" dxfId="4293" priority="1068" operator="containsText" text="Extrema">
      <formula>NOT(ISERROR(SEARCH("Extrema",Y19)))</formula>
    </cfRule>
    <cfRule type="containsText" dxfId="4292" priority="1069" operator="containsText" text="Catastrófico">
      <formula>NOT(ISERROR(SEARCH("Catastrófico",Y19)))</formula>
    </cfRule>
  </conditionalFormatting>
  <conditionalFormatting sqref="Y19">
    <cfRule type="containsText" dxfId="4291" priority="1061" operator="containsText" text="Medio-Alto">
      <formula>NOT(ISERROR(SEARCH("Medio-Alto",Y19)))</formula>
    </cfRule>
    <cfRule type="containsText" dxfId="4290" priority="1062" operator="containsText" text="Medio">
      <formula>NOT(ISERROR(SEARCH("Medio",Y19)))</formula>
    </cfRule>
    <cfRule type="containsText" dxfId="4289" priority="1063" operator="containsText" text="Bajo">
      <formula>NOT(ISERROR(SEARCH("Bajo",Y19)))</formula>
    </cfRule>
    <cfRule type="containsText" dxfId="4288" priority="1064" operator="containsText" text="Alto">
      <formula>NOT(ISERROR(SEARCH("Alto",Y19)))</formula>
    </cfRule>
  </conditionalFormatting>
  <conditionalFormatting sqref="Y19">
    <cfRule type="containsText" dxfId="4287" priority="1057" operator="containsText" text="Bajo">
      <formula>NOT(ISERROR(SEARCH("Bajo",Y19)))</formula>
    </cfRule>
    <cfRule type="containsText" dxfId="4286" priority="1058" operator="containsText" text="Medio-Alto">
      <formula>NOT(ISERROR(SEARCH("Medio-Alto",Y19)))</formula>
    </cfRule>
    <cfRule type="containsText" dxfId="4285" priority="1059" operator="containsText" text="Medio">
      <formula>NOT(ISERROR(SEARCH("Medio",Y19)))</formula>
    </cfRule>
    <cfRule type="containsText" dxfId="4284" priority="1060" operator="containsText" text="Alto">
      <formula>NOT(ISERROR(SEARCH("Alto",Y19)))</formula>
    </cfRule>
  </conditionalFormatting>
  <conditionalFormatting sqref="Y19">
    <cfRule type="containsText" dxfId="4283" priority="1052" operator="containsText" text="Baja">
      <formula>NOT(ISERROR(SEARCH("Baja",Y19)))</formula>
    </cfRule>
    <cfRule type="containsText" dxfId="4282" priority="1053" operator="containsText" text="Moderada">
      <formula>NOT(ISERROR(SEARCH("Moderada",Y19)))</formula>
    </cfRule>
    <cfRule type="containsText" dxfId="4281" priority="1054" operator="containsText" text="Alto">
      <formula>NOT(ISERROR(SEARCH("Alto",Y19)))</formula>
    </cfRule>
    <cfRule type="containsText" dxfId="4280" priority="1055" operator="containsText" text="Extrema">
      <formula>NOT(ISERROR(SEARCH("Extrema",Y19)))</formula>
    </cfRule>
    <cfRule type="containsText" dxfId="4279" priority="1056" operator="containsText" text="Catastrófico">
      <formula>NOT(ISERROR(SEARCH("Catastrófico",Y19)))</formula>
    </cfRule>
  </conditionalFormatting>
  <conditionalFormatting sqref="Y19">
    <cfRule type="containsText" dxfId="4278" priority="1048" operator="containsText" text="Medio-Alto">
      <formula>NOT(ISERROR(SEARCH("Medio-Alto",Y19)))</formula>
    </cfRule>
    <cfRule type="containsText" dxfId="4277" priority="1049" operator="containsText" text="Medio">
      <formula>NOT(ISERROR(SEARCH("Medio",Y19)))</formula>
    </cfRule>
    <cfRule type="containsText" dxfId="4276" priority="1050" operator="containsText" text="Bajo">
      <formula>NOT(ISERROR(SEARCH("Bajo",Y19)))</formula>
    </cfRule>
    <cfRule type="containsText" dxfId="4275" priority="1051" operator="containsText" text="Alto">
      <formula>NOT(ISERROR(SEARCH("Alto",Y19)))</formula>
    </cfRule>
  </conditionalFormatting>
  <conditionalFormatting sqref="Y19">
    <cfRule type="containsText" dxfId="4274" priority="1044" operator="containsText" text="Bajo">
      <formula>NOT(ISERROR(SEARCH("Bajo",Y19)))</formula>
    </cfRule>
    <cfRule type="containsText" dxfId="4273" priority="1045" operator="containsText" text="Medio-Alto">
      <formula>NOT(ISERROR(SEARCH("Medio-Alto",Y19)))</formula>
    </cfRule>
    <cfRule type="containsText" dxfId="4272" priority="1046" operator="containsText" text="Medio">
      <formula>NOT(ISERROR(SEARCH("Medio",Y19)))</formula>
    </cfRule>
    <cfRule type="containsText" dxfId="4271" priority="1047" operator="containsText" text="Alto">
      <formula>NOT(ISERROR(SEARCH("Alto",Y19)))</formula>
    </cfRule>
  </conditionalFormatting>
  <conditionalFormatting sqref="Y19">
    <cfRule type="containsText" dxfId="4270" priority="1039" operator="containsText" text="Baja">
      <formula>NOT(ISERROR(SEARCH("Baja",Y19)))</formula>
    </cfRule>
    <cfRule type="containsText" dxfId="4269" priority="1040" operator="containsText" text="Moderada">
      <formula>NOT(ISERROR(SEARCH("Moderada",Y19)))</formula>
    </cfRule>
    <cfRule type="containsText" dxfId="4268" priority="1041" operator="containsText" text="Alto">
      <formula>NOT(ISERROR(SEARCH("Alto",Y19)))</formula>
    </cfRule>
    <cfRule type="containsText" dxfId="4267" priority="1042" operator="containsText" text="Extrema">
      <formula>NOT(ISERROR(SEARCH("Extrema",Y19)))</formula>
    </cfRule>
    <cfRule type="containsText" dxfId="4266" priority="1043" operator="containsText" text="Catastrófico">
      <formula>NOT(ISERROR(SEARCH("Catastrófico",Y19)))</formula>
    </cfRule>
  </conditionalFormatting>
  <conditionalFormatting sqref="Y19">
    <cfRule type="containsText" dxfId="4265" priority="1035" operator="containsText" text="Medio-Alto">
      <formula>NOT(ISERROR(SEARCH("Medio-Alto",Y19)))</formula>
    </cfRule>
    <cfRule type="containsText" dxfId="4264" priority="1036" operator="containsText" text="Medio">
      <formula>NOT(ISERROR(SEARCH("Medio",Y19)))</formula>
    </cfRule>
    <cfRule type="containsText" dxfId="4263" priority="1037" operator="containsText" text="Bajo">
      <formula>NOT(ISERROR(SEARCH("Bajo",Y19)))</formula>
    </cfRule>
    <cfRule type="containsText" dxfId="4262" priority="1038" operator="containsText" text="Alto">
      <formula>NOT(ISERROR(SEARCH("Alto",Y19)))</formula>
    </cfRule>
  </conditionalFormatting>
  <conditionalFormatting sqref="Y19">
    <cfRule type="containsText" dxfId="4261" priority="1031" operator="containsText" text="Bajo">
      <formula>NOT(ISERROR(SEARCH("Bajo",Y19)))</formula>
    </cfRule>
    <cfRule type="containsText" dxfId="4260" priority="1032" operator="containsText" text="Medio-Alto">
      <formula>NOT(ISERROR(SEARCH("Medio-Alto",Y19)))</formula>
    </cfRule>
    <cfRule type="containsText" dxfId="4259" priority="1033" operator="containsText" text="Medio">
      <formula>NOT(ISERROR(SEARCH("Medio",Y19)))</formula>
    </cfRule>
    <cfRule type="containsText" dxfId="4258" priority="1034" operator="containsText" text="Alto">
      <formula>NOT(ISERROR(SEARCH("Alto",Y19)))</formula>
    </cfRule>
  </conditionalFormatting>
  <conditionalFormatting sqref="Y19">
    <cfRule type="containsText" dxfId="4257" priority="1026" operator="containsText" text="Baja">
      <formula>NOT(ISERROR(SEARCH("Baja",Y19)))</formula>
    </cfRule>
    <cfRule type="containsText" dxfId="4256" priority="1027" operator="containsText" text="Moderada">
      <formula>NOT(ISERROR(SEARCH("Moderada",Y19)))</formula>
    </cfRule>
    <cfRule type="containsText" dxfId="4255" priority="1028" operator="containsText" text="Alto">
      <formula>NOT(ISERROR(SEARCH("Alto",Y19)))</formula>
    </cfRule>
    <cfRule type="containsText" dxfId="4254" priority="1029" operator="containsText" text="Extrema">
      <formula>NOT(ISERROR(SEARCH("Extrema",Y19)))</formula>
    </cfRule>
    <cfRule type="containsText" dxfId="4253" priority="1030" operator="containsText" text="Catastrófico">
      <formula>NOT(ISERROR(SEARCH("Catastrófico",Y19)))</formula>
    </cfRule>
  </conditionalFormatting>
  <conditionalFormatting sqref="Y19">
    <cfRule type="containsText" dxfId="4252" priority="1022" operator="containsText" text="Medio-Alto">
      <formula>NOT(ISERROR(SEARCH("Medio-Alto",Y19)))</formula>
    </cfRule>
    <cfRule type="containsText" dxfId="4251" priority="1023" operator="containsText" text="Medio">
      <formula>NOT(ISERROR(SEARCH("Medio",Y19)))</formula>
    </cfRule>
    <cfRule type="containsText" dxfId="4250" priority="1024" operator="containsText" text="Bajo">
      <formula>NOT(ISERROR(SEARCH("Bajo",Y19)))</formula>
    </cfRule>
    <cfRule type="containsText" dxfId="4249" priority="1025" operator="containsText" text="Alto">
      <formula>NOT(ISERROR(SEARCH("Alto",Y19)))</formula>
    </cfRule>
  </conditionalFormatting>
  <conditionalFormatting sqref="Y19">
    <cfRule type="containsText" dxfId="4248" priority="1018" operator="containsText" text="Bajo">
      <formula>NOT(ISERROR(SEARCH("Bajo",Y19)))</formula>
    </cfRule>
    <cfRule type="containsText" dxfId="4247" priority="1019" operator="containsText" text="Medio-Alto">
      <formula>NOT(ISERROR(SEARCH("Medio-Alto",Y19)))</formula>
    </cfRule>
    <cfRule type="containsText" dxfId="4246" priority="1020" operator="containsText" text="Medio">
      <formula>NOT(ISERROR(SEARCH("Medio",Y19)))</formula>
    </cfRule>
    <cfRule type="containsText" dxfId="4245" priority="1021" operator="containsText" text="Alto">
      <formula>NOT(ISERROR(SEARCH("Alto",Y19)))</formula>
    </cfRule>
  </conditionalFormatting>
  <conditionalFormatting sqref="Y19">
    <cfRule type="containsText" dxfId="4244" priority="1013" operator="containsText" text="Baja">
      <formula>NOT(ISERROR(SEARCH("Baja",Y19)))</formula>
    </cfRule>
    <cfRule type="containsText" dxfId="4243" priority="1014" operator="containsText" text="Moderada">
      <formula>NOT(ISERROR(SEARCH("Moderada",Y19)))</formula>
    </cfRule>
    <cfRule type="containsText" dxfId="4242" priority="1015" operator="containsText" text="Alto">
      <formula>NOT(ISERROR(SEARCH("Alto",Y19)))</formula>
    </cfRule>
    <cfRule type="containsText" dxfId="4241" priority="1016" operator="containsText" text="Extrema">
      <formula>NOT(ISERROR(SEARCH("Extrema",Y19)))</formula>
    </cfRule>
    <cfRule type="containsText" dxfId="4240" priority="1017" operator="containsText" text="Catastrófico">
      <formula>NOT(ISERROR(SEARCH("Catastrófico",Y19)))</formula>
    </cfRule>
  </conditionalFormatting>
  <conditionalFormatting sqref="Y19">
    <cfRule type="containsText" dxfId="4239" priority="1009" operator="containsText" text="Medio-Alto">
      <formula>NOT(ISERROR(SEARCH("Medio-Alto",Y19)))</formula>
    </cfRule>
    <cfRule type="containsText" dxfId="4238" priority="1010" operator="containsText" text="Medio">
      <formula>NOT(ISERROR(SEARCH("Medio",Y19)))</formula>
    </cfRule>
    <cfRule type="containsText" dxfId="4237" priority="1011" operator="containsText" text="Bajo">
      <formula>NOT(ISERROR(SEARCH("Bajo",Y19)))</formula>
    </cfRule>
    <cfRule type="containsText" dxfId="4236" priority="1012" operator="containsText" text="Alto">
      <formula>NOT(ISERROR(SEARCH("Alto",Y19)))</formula>
    </cfRule>
  </conditionalFormatting>
  <conditionalFormatting sqref="Y19">
    <cfRule type="containsText" dxfId="4235" priority="1005" operator="containsText" text="Bajo">
      <formula>NOT(ISERROR(SEARCH("Bajo",Y19)))</formula>
    </cfRule>
    <cfRule type="containsText" dxfId="4234" priority="1006" operator="containsText" text="Medio-Alto">
      <formula>NOT(ISERROR(SEARCH("Medio-Alto",Y19)))</formula>
    </cfRule>
    <cfRule type="containsText" dxfId="4233" priority="1007" operator="containsText" text="Medio">
      <formula>NOT(ISERROR(SEARCH("Medio",Y19)))</formula>
    </cfRule>
    <cfRule type="containsText" dxfId="4232" priority="1008" operator="containsText" text="Alto">
      <formula>NOT(ISERROR(SEARCH("Alto",Y19)))</formula>
    </cfRule>
  </conditionalFormatting>
  <conditionalFormatting sqref="Y19">
    <cfRule type="containsText" dxfId="4231" priority="1000" operator="containsText" text="Baja">
      <formula>NOT(ISERROR(SEARCH("Baja",Y19)))</formula>
    </cfRule>
    <cfRule type="containsText" dxfId="4230" priority="1001" operator="containsText" text="Moderada">
      <formula>NOT(ISERROR(SEARCH("Moderada",Y19)))</formula>
    </cfRule>
    <cfRule type="containsText" dxfId="4229" priority="1002" operator="containsText" text="Alto">
      <formula>NOT(ISERROR(SEARCH("Alto",Y19)))</formula>
    </cfRule>
    <cfRule type="containsText" dxfId="4228" priority="1003" operator="containsText" text="Extrema">
      <formula>NOT(ISERROR(SEARCH("Extrema",Y19)))</formula>
    </cfRule>
    <cfRule type="containsText" dxfId="4227" priority="1004" operator="containsText" text="Catastrófico">
      <formula>NOT(ISERROR(SEARCH("Catastrófico",Y19)))</formula>
    </cfRule>
  </conditionalFormatting>
  <conditionalFormatting sqref="Y19">
    <cfRule type="containsText" dxfId="4226" priority="996" operator="containsText" text="Medio-Alto">
      <formula>NOT(ISERROR(SEARCH("Medio-Alto",Y19)))</formula>
    </cfRule>
    <cfRule type="containsText" dxfId="4225" priority="997" operator="containsText" text="Medio">
      <formula>NOT(ISERROR(SEARCH("Medio",Y19)))</formula>
    </cfRule>
    <cfRule type="containsText" dxfId="4224" priority="998" operator="containsText" text="Bajo">
      <formula>NOT(ISERROR(SEARCH("Bajo",Y19)))</formula>
    </cfRule>
    <cfRule type="containsText" dxfId="4223" priority="999" operator="containsText" text="Alto">
      <formula>NOT(ISERROR(SEARCH("Alto",Y19)))</formula>
    </cfRule>
  </conditionalFormatting>
  <conditionalFormatting sqref="Y19">
    <cfRule type="containsText" dxfId="4222" priority="992" operator="containsText" text="Bajo">
      <formula>NOT(ISERROR(SEARCH("Bajo",Y19)))</formula>
    </cfRule>
    <cfRule type="containsText" dxfId="4221" priority="993" operator="containsText" text="Medio-Alto">
      <formula>NOT(ISERROR(SEARCH("Medio-Alto",Y19)))</formula>
    </cfRule>
    <cfRule type="containsText" dxfId="4220" priority="994" operator="containsText" text="Medio">
      <formula>NOT(ISERROR(SEARCH("Medio",Y19)))</formula>
    </cfRule>
    <cfRule type="containsText" dxfId="4219" priority="995" operator="containsText" text="Alto">
      <formula>NOT(ISERROR(SEARCH("Alto",Y19)))</formula>
    </cfRule>
  </conditionalFormatting>
  <conditionalFormatting sqref="Y19">
    <cfRule type="containsText" dxfId="4218" priority="987" operator="containsText" text="Baja">
      <formula>NOT(ISERROR(SEARCH("Baja",Y19)))</formula>
    </cfRule>
    <cfRule type="containsText" dxfId="4217" priority="988" operator="containsText" text="Moderada">
      <formula>NOT(ISERROR(SEARCH("Moderada",Y19)))</formula>
    </cfRule>
    <cfRule type="containsText" dxfId="4216" priority="989" operator="containsText" text="Alto">
      <formula>NOT(ISERROR(SEARCH("Alto",Y19)))</formula>
    </cfRule>
    <cfRule type="containsText" dxfId="4215" priority="990" operator="containsText" text="Extrema">
      <formula>NOT(ISERROR(SEARCH("Extrema",Y19)))</formula>
    </cfRule>
    <cfRule type="containsText" dxfId="4214" priority="991" operator="containsText" text="Catastrófico">
      <formula>NOT(ISERROR(SEARCH("Catastrófico",Y19)))</formula>
    </cfRule>
  </conditionalFormatting>
  <conditionalFormatting sqref="Y19">
    <cfRule type="containsText" dxfId="4213" priority="983" operator="containsText" text="Medio-Alto">
      <formula>NOT(ISERROR(SEARCH("Medio-Alto",Y19)))</formula>
    </cfRule>
    <cfRule type="containsText" dxfId="4212" priority="984" operator="containsText" text="Medio">
      <formula>NOT(ISERROR(SEARCH("Medio",Y19)))</formula>
    </cfRule>
    <cfRule type="containsText" dxfId="4211" priority="985" operator="containsText" text="Bajo">
      <formula>NOT(ISERROR(SEARCH("Bajo",Y19)))</formula>
    </cfRule>
    <cfRule type="containsText" dxfId="4210" priority="986" operator="containsText" text="Alto">
      <formula>NOT(ISERROR(SEARCH("Alto",Y19)))</formula>
    </cfRule>
  </conditionalFormatting>
  <conditionalFormatting sqref="Y19">
    <cfRule type="containsText" dxfId="4209" priority="979" operator="containsText" text="Bajo">
      <formula>NOT(ISERROR(SEARCH("Bajo",Y19)))</formula>
    </cfRule>
    <cfRule type="containsText" dxfId="4208" priority="980" operator="containsText" text="Medio-Alto">
      <formula>NOT(ISERROR(SEARCH("Medio-Alto",Y19)))</formula>
    </cfRule>
    <cfRule type="containsText" dxfId="4207" priority="981" operator="containsText" text="Medio">
      <formula>NOT(ISERROR(SEARCH("Medio",Y19)))</formula>
    </cfRule>
    <cfRule type="containsText" dxfId="4206" priority="982" operator="containsText" text="Alto">
      <formula>NOT(ISERROR(SEARCH("Alto",Y19)))</formula>
    </cfRule>
  </conditionalFormatting>
  <conditionalFormatting sqref="Y19">
    <cfRule type="containsText" dxfId="4205" priority="974" operator="containsText" text="Baja">
      <formula>NOT(ISERROR(SEARCH("Baja",Y19)))</formula>
    </cfRule>
    <cfRule type="containsText" dxfId="4204" priority="975" operator="containsText" text="Moderada">
      <formula>NOT(ISERROR(SEARCH("Moderada",Y19)))</formula>
    </cfRule>
    <cfRule type="containsText" dxfId="4203" priority="976" operator="containsText" text="Alto">
      <formula>NOT(ISERROR(SEARCH("Alto",Y19)))</formula>
    </cfRule>
    <cfRule type="containsText" dxfId="4202" priority="977" operator="containsText" text="Extrema">
      <formula>NOT(ISERROR(SEARCH("Extrema",Y19)))</formula>
    </cfRule>
    <cfRule type="containsText" dxfId="4201" priority="978" operator="containsText" text="Catastrófico">
      <formula>NOT(ISERROR(SEARCH("Catastrófico",Y19)))</formula>
    </cfRule>
  </conditionalFormatting>
  <conditionalFormatting sqref="Y20">
    <cfRule type="containsText" dxfId="4200" priority="970" operator="containsText" text="Medio-Alto">
      <formula>NOT(ISERROR(SEARCH("Medio-Alto",Y20)))</formula>
    </cfRule>
    <cfRule type="containsText" dxfId="4199" priority="971" operator="containsText" text="Medio">
      <formula>NOT(ISERROR(SEARCH("Medio",Y20)))</formula>
    </cfRule>
    <cfRule type="containsText" dxfId="4198" priority="972" operator="containsText" text="Bajo">
      <formula>NOT(ISERROR(SEARCH("Bajo",Y20)))</formula>
    </cfRule>
    <cfRule type="containsText" dxfId="4197" priority="973" operator="containsText" text="Alto">
      <formula>NOT(ISERROR(SEARCH("Alto",Y20)))</formula>
    </cfRule>
  </conditionalFormatting>
  <conditionalFormatting sqref="Y20">
    <cfRule type="containsText" dxfId="4196" priority="966" operator="containsText" text="Bajo">
      <formula>NOT(ISERROR(SEARCH("Bajo",Y20)))</formula>
    </cfRule>
    <cfRule type="containsText" dxfId="4195" priority="967" operator="containsText" text="Medio-Alto">
      <formula>NOT(ISERROR(SEARCH("Medio-Alto",Y20)))</formula>
    </cfRule>
    <cfRule type="containsText" dxfId="4194" priority="968" operator="containsText" text="Medio">
      <formula>NOT(ISERROR(SEARCH("Medio",Y20)))</formula>
    </cfRule>
    <cfRule type="containsText" dxfId="4193" priority="969" operator="containsText" text="Alto">
      <formula>NOT(ISERROR(SEARCH("Alto",Y20)))</formula>
    </cfRule>
  </conditionalFormatting>
  <conditionalFormatting sqref="Y20">
    <cfRule type="containsText" dxfId="4192" priority="961" operator="containsText" text="Baja">
      <formula>NOT(ISERROR(SEARCH("Baja",Y20)))</formula>
    </cfRule>
    <cfRule type="containsText" dxfId="4191" priority="962" operator="containsText" text="Moderada">
      <formula>NOT(ISERROR(SEARCH("Moderada",Y20)))</formula>
    </cfRule>
    <cfRule type="containsText" dxfId="4190" priority="963" operator="containsText" text="Alto">
      <formula>NOT(ISERROR(SEARCH("Alto",Y20)))</formula>
    </cfRule>
    <cfRule type="containsText" dxfId="4189" priority="964" operator="containsText" text="Extrema">
      <formula>NOT(ISERROR(SEARCH("Extrema",Y20)))</formula>
    </cfRule>
    <cfRule type="containsText" dxfId="4188" priority="965" operator="containsText" text="Catastrófico">
      <formula>NOT(ISERROR(SEARCH("Catastrófico",Y20)))</formula>
    </cfRule>
  </conditionalFormatting>
  <conditionalFormatting sqref="Y20">
    <cfRule type="containsText" dxfId="4187" priority="957" operator="containsText" text="Medio-Alto">
      <formula>NOT(ISERROR(SEARCH("Medio-Alto",Y20)))</formula>
    </cfRule>
    <cfRule type="containsText" dxfId="4186" priority="958" operator="containsText" text="Medio">
      <formula>NOT(ISERROR(SEARCH("Medio",Y20)))</formula>
    </cfRule>
    <cfRule type="containsText" dxfId="4185" priority="959" operator="containsText" text="Bajo">
      <formula>NOT(ISERROR(SEARCH("Bajo",Y20)))</formula>
    </cfRule>
    <cfRule type="containsText" dxfId="4184" priority="960" operator="containsText" text="Alto">
      <formula>NOT(ISERROR(SEARCH("Alto",Y20)))</formula>
    </cfRule>
  </conditionalFormatting>
  <conditionalFormatting sqref="Y20">
    <cfRule type="containsText" dxfId="4183" priority="953" operator="containsText" text="Bajo">
      <formula>NOT(ISERROR(SEARCH("Bajo",Y20)))</formula>
    </cfRule>
    <cfRule type="containsText" dxfId="4182" priority="954" operator="containsText" text="Medio-Alto">
      <formula>NOT(ISERROR(SEARCH("Medio-Alto",Y20)))</formula>
    </cfRule>
    <cfRule type="containsText" dxfId="4181" priority="955" operator="containsText" text="Medio">
      <formula>NOT(ISERROR(SEARCH("Medio",Y20)))</formula>
    </cfRule>
    <cfRule type="containsText" dxfId="4180" priority="956" operator="containsText" text="Alto">
      <formula>NOT(ISERROR(SEARCH("Alto",Y20)))</formula>
    </cfRule>
  </conditionalFormatting>
  <conditionalFormatting sqref="Y20">
    <cfRule type="containsText" dxfId="4179" priority="948" operator="containsText" text="Baja">
      <formula>NOT(ISERROR(SEARCH("Baja",Y20)))</formula>
    </cfRule>
    <cfRule type="containsText" dxfId="4178" priority="949" operator="containsText" text="Moderada">
      <formula>NOT(ISERROR(SEARCH("Moderada",Y20)))</formula>
    </cfRule>
    <cfRule type="containsText" dxfId="4177" priority="950" operator="containsText" text="Alto">
      <formula>NOT(ISERROR(SEARCH("Alto",Y20)))</formula>
    </cfRule>
    <cfRule type="containsText" dxfId="4176" priority="951" operator="containsText" text="Extrema">
      <formula>NOT(ISERROR(SEARCH("Extrema",Y20)))</formula>
    </cfRule>
    <cfRule type="containsText" dxfId="4175" priority="952" operator="containsText" text="Catastrófico">
      <formula>NOT(ISERROR(SEARCH("Catastrófico",Y20)))</formula>
    </cfRule>
  </conditionalFormatting>
  <conditionalFormatting sqref="Y20">
    <cfRule type="containsText" dxfId="4174" priority="944" operator="containsText" text="Medio-Alto">
      <formula>NOT(ISERROR(SEARCH("Medio-Alto",Y20)))</formula>
    </cfRule>
    <cfRule type="containsText" dxfId="4173" priority="945" operator="containsText" text="Medio">
      <formula>NOT(ISERROR(SEARCH("Medio",Y20)))</formula>
    </cfRule>
    <cfRule type="containsText" dxfId="4172" priority="946" operator="containsText" text="Bajo">
      <formula>NOT(ISERROR(SEARCH("Bajo",Y20)))</formula>
    </cfRule>
    <cfRule type="containsText" dxfId="4171" priority="947" operator="containsText" text="Alto">
      <formula>NOT(ISERROR(SEARCH("Alto",Y20)))</formula>
    </cfRule>
  </conditionalFormatting>
  <conditionalFormatting sqref="Y20">
    <cfRule type="containsText" dxfId="4170" priority="940" operator="containsText" text="Bajo">
      <formula>NOT(ISERROR(SEARCH("Bajo",Y20)))</formula>
    </cfRule>
    <cfRule type="containsText" dxfId="4169" priority="941" operator="containsText" text="Medio-Alto">
      <formula>NOT(ISERROR(SEARCH("Medio-Alto",Y20)))</formula>
    </cfRule>
    <cfRule type="containsText" dxfId="4168" priority="942" operator="containsText" text="Medio">
      <formula>NOT(ISERROR(SEARCH("Medio",Y20)))</formula>
    </cfRule>
    <cfRule type="containsText" dxfId="4167" priority="943" operator="containsText" text="Alto">
      <formula>NOT(ISERROR(SEARCH("Alto",Y20)))</formula>
    </cfRule>
  </conditionalFormatting>
  <conditionalFormatting sqref="Y20">
    <cfRule type="containsText" dxfId="4166" priority="935" operator="containsText" text="Baja">
      <formula>NOT(ISERROR(SEARCH("Baja",Y20)))</formula>
    </cfRule>
    <cfRule type="containsText" dxfId="4165" priority="936" operator="containsText" text="Moderada">
      <formula>NOT(ISERROR(SEARCH("Moderada",Y20)))</formula>
    </cfRule>
    <cfRule type="containsText" dxfId="4164" priority="937" operator="containsText" text="Alto">
      <formula>NOT(ISERROR(SEARCH("Alto",Y20)))</formula>
    </cfRule>
    <cfRule type="containsText" dxfId="4163" priority="938" operator="containsText" text="Extrema">
      <formula>NOT(ISERROR(SEARCH("Extrema",Y20)))</formula>
    </cfRule>
    <cfRule type="containsText" dxfId="4162" priority="939" operator="containsText" text="Catastrófico">
      <formula>NOT(ISERROR(SEARCH("Catastrófico",Y20)))</formula>
    </cfRule>
  </conditionalFormatting>
  <conditionalFormatting sqref="Y20">
    <cfRule type="containsText" dxfId="4161" priority="931" operator="containsText" text="Medio-Alto">
      <formula>NOT(ISERROR(SEARCH("Medio-Alto",Y20)))</formula>
    </cfRule>
    <cfRule type="containsText" dxfId="4160" priority="932" operator="containsText" text="Medio">
      <formula>NOT(ISERROR(SEARCH("Medio",Y20)))</formula>
    </cfRule>
    <cfRule type="containsText" dxfId="4159" priority="933" operator="containsText" text="Bajo">
      <formula>NOT(ISERROR(SEARCH("Bajo",Y20)))</formula>
    </cfRule>
    <cfRule type="containsText" dxfId="4158" priority="934" operator="containsText" text="Alto">
      <formula>NOT(ISERROR(SEARCH("Alto",Y20)))</formula>
    </cfRule>
  </conditionalFormatting>
  <conditionalFormatting sqref="Y20">
    <cfRule type="containsText" dxfId="4157" priority="927" operator="containsText" text="Bajo">
      <formula>NOT(ISERROR(SEARCH("Bajo",Y20)))</formula>
    </cfRule>
    <cfRule type="containsText" dxfId="4156" priority="928" operator="containsText" text="Medio-Alto">
      <formula>NOT(ISERROR(SEARCH("Medio-Alto",Y20)))</formula>
    </cfRule>
    <cfRule type="containsText" dxfId="4155" priority="929" operator="containsText" text="Medio">
      <formula>NOT(ISERROR(SEARCH("Medio",Y20)))</formula>
    </cfRule>
    <cfRule type="containsText" dxfId="4154" priority="930" operator="containsText" text="Alto">
      <formula>NOT(ISERROR(SEARCH("Alto",Y20)))</formula>
    </cfRule>
  </conditionalFormatting>
  <conditionalFormatting sqref="Y20">
    <cfRule type="containsText" dxfId="4153" priority="922" operator="containsText" text="Baja">
      <formula>NOT(ISERROR(SEARCH("Baja",Y20)))</formula>
    </cfRule>
    <cfRule type="containsText" dxfId="4152" priority="923" operator="containsText" text="Moderada">
      <formula>NOT(ISERROR(SEARCH("Moderada",Y20)))</formula>
    </cfRule>
    <cfRule type="containsText" dxfId="4151" priority="924" operator="containsText" text="Alto">
      <formula>NOT(ISERROR(SEARCH("Alto",Y20)))</formula>
    </cfRule>
    <cfRule type="containsText" dxfId="4150" priority="925" operator="containsText" text="Extrema">
      <formula>NOT(ISERROR(SEARCH("Extrema",Y20)))</formula>
    </cfRule>
    <cfRule type="containsText" dxfId="4149" priority="926" operator="containsText" text="Catastrófico">
      <formula>NOT(ISERROR(SEARCH("Catastrófico",Y20)))</formula>
    </cfRule>
  </conditionalFormatting>
  <conditionalFormatting sqref="Y20">
    <cfRule type="containsText" dxfId="4148" priority="918" operator="containsText" text="Medio-Alto">
      <formula>NOT(ISERROR(SEARCH("Medio-Alto",Y20)))</formula>
    </cfRule>
    <cfRule type="containsText" dxfId="4147" priority="919" operator="containsText" text="Medio">
      <formula>NOT(ISERROR(SEARCH("Medio",Y20)))</formula>
    </cfRule>
    <cfRule type="containsText" dxfId="4146" priority="920" operator="containsText" text="Bajo">
      <formula>NOT(ISERROR(SEARCH("Bajo",Y20)))</formula>
    </cfRule>
    <cfRule type="containsText" dxfId="4145" priority="921" operator="containsText" text="Alto">
      <formula>NOT(ISERROR(SEARCH("Alto",Y20)))</formula>
    </cfRule>
  </conditionalFormatting>
  <conditionalFormatting sqref="Y20">
    <cfRule type="containsText" dxfId="4144" priority="914" operator="containsText" text="Bajo">
      <formula>NOT(ISERROR(SEARCH("Bajo",Y20)))</formula>
    </cfRule>
    <cfRule type="containsText" dxfId="4143" priority="915" operator="containsText" text="Medio-Alto">
      <formula>NOT(ISERROR(SEARCH("Medio-Alto",Y20)))</formula>
    </cfRule>
    <cfRule type="containsText" dxfId="4142" priority="916" operator="containsText" text="Medio">
      <formula>NOT(ISERROR(SEARCH("Medio",Y20)))</formula>
    </cfRule>
    <cfRule type="containsText" dxfId="4141" priority="917" operator="containsText" text="Alto">
      <formula>NOT(ISERROR(SEARCH("Alto",Y20)))</formula>
    </cfRule>
  </conditionalFormatting>
  <conditionalFormatting sqref="Y20">
    <cfRule type="containsText" dxfId="4140" priority="909" operator="containsText" text="Baja">
      <formula>NOT(ISERROR(SEARCH("Baja",Y20)))</formula>
    </cfRule>
    <cfRule type="containsText" dxfId="4139" priority="910" operator="containsText" text="Moderada">
      <formula>NOT(ISERROR(SEARCH("Moderada",Y20)))</formula>
    </cfRule>
    <cfRule type="containsText" dxfId="4138" priority="911" operator="containsText" text="Alto">
      <formula>NOT(ISERROR(SEARCH("Alto",Y20)))</formula>
    </cfRule>
    <cfRule type="containsText" dxfId="4137" priority="912" operator="containsText" text="Extrema">
      <formula>NOT(ISERROR(SEARCH("Extrema",Y20)))</formula>
    </cfRule>
    <cfRule type="containsText" dxfId="4136" priority="913" operator="containsText" text="Catastrófico">
      <formula>NOT(ISERROR(SEARCH("Catastrófico",Y20)))</formula>
    </cfRule>
  </conditionalFormatting>
  <conditionalFormatting sqref="Y20">
    <cfRule type="containsText" dxfId="4135" priority="905" operator="containsText" text="Medio-Alto">
      <formula>NOT(ISERROR(SEARCH("Medio-Alto",Y20)))</formula>
    </cfRule>
    <cfRule type="containsText" dxfId="4134" priority="906" operator="containsText" text="Medio">
      <formula>NOT(ISERROR(SEARCH("Medio",Y20)))</formula>
    </cfRule>
    <cfRule type="containsText" dxfId="4133" priority="907" operator="containsText" text="Bajo">
      <formula>NOT(ISERROR(SEARCH("Bajo",Y20)))</formula>
    </cfRule>
    <cfRule type="containsText" dxfId="4132" priority="908" operator="containsText" text="Alto">
      <formula>NOT(ISERROR(SEARCH("Alto",Y20)))</formula>
    </cfRule>
  </conditionalFormatting>
  <conditionalFormatting sqref="Y20">
    <cfRule type="containsText" dxfId="4131" priority="901" operator="containsText" text="Bajo">
      <formula>NOT(ISERROR(SEARCH("Bajo",Y20)))</formula>
    </cfRule>
    <cfRule type="containsText" dxfId="4130" priority="902" operator="containsText" text="Medio-Alto">
      <formula>NOT(ISERROR(SEARCH("Medio-Alto",Y20)))</formula>
    </cfRule>
    <cfRule type="containsText" dxfId="4129" priority="903" operator="containsText" text="Medio">
      <formula>NOT(ISERROR(SEARCH("Medio",Y20)))</formula>
    </cfRule>
    <cfRule type="containsText" dxfId="4128" priority="904" operator="containsText" text="Alto">
      <formula>NOT(ISERROR(SEARCH("Alto",Y20)))</formula>
    </cfRule>
  </conditionalFormatting>
  <conditionalFormatting sqref="Y20">
    <cfRule type="containsText" dxfId="4127" priority="896" operator="containsText" text="Baja">
      <formula>NOT(ISERROR(SEARCH("Baja",Y20)))</formula>
    </cfRule>
    <cfRule type="containsText" dxfId="4126" priority="897" operator="containsText" text="Moderada">
      <formula>NOT(ISERROR(SEARCH("Moderada",Y20)))</formula>
    </cfRule>
    <cfRule type="containsText" dxfId="4125" priority="898" operator="containsText" text="Alto">
      <formula>NOT(ISERROR(SEARCH("Alto",Y20)))</formula>
    </cfRule>
    <cfRule type="containsText" dxfId="4124" priority="899" operator="containsText" text="Extrema">
      <formula>NOT(ISERROR(SEARCH("Extrema",Y20)))</formula>
    </cfRule>
    <cfRule type="containsText" dxfId="4123" priority="900" operator="containsText" text="Catastrófico">
      <formula>NOT(ISERROR(SEARCH("Catastrófico",Y20)))</formula>
    </cfRule>
  </conditionalFormatting>
  <conditionalFormatting sqref="Y20">
    <cfRule type="containsText" dxfId="4122" priority="892" operator="containsText" text="Medio-Alto">
      <formula>NOT(ISERROR(SEARCH("Medio-Alto",Y20)))</formula>
    </cfRule>
    <cfRule type="containsText" dxfId="4121" priority="893" operator="containsText" text="Medio">
      <formula>NOT(ISERROR(SEARCH("Medio",Y20)))</formula>
    </cfRule>
    <cfRule type="containsText" dxfId="4120" priority="894" operator="containsText" text="Bajo">
      <formula>NOT(ISERROR(SEARCH("Bajo",Y20)))</formula>
    </cfRule>
    <cfRule type="containsText" dxfId="4119" priority="895" operator="containsText" text="Alto">
      <formula>NOT(ISERROR(SEARCH("Alto",Y20)))</formula>
    </cfRule>
  </conditionalFormatting>
  <conditionalFormatting sqref="Y20">
    <cfRule type="containsText" dxfId="4118" priority="888" operator="containsText" text="Bajo">
      <formula>NOT(ISERROR(SEARCH("Bajo",Y20)))</formula>
    </cfRule>
    <cfRule type="containsText" dxfId="4117" priority="889" operator="containsText" text="Medio-Alto">
      <formula>NOT(ISERROR(SEARCH("Medio-Alto",Y20)))</formula>
    </cfRule>
    <cfRule type="containsText" dxfId="4116" priority="890" operator="containsText" text="Medio">
      <formula>NOT(ISERROR(SEARCH("Medio",Y20)))</formula>
    </cfRule>
    <cfRule type="containsText" dxfId="4115" priority="891" operator="containsText" text="Alto">
      <formula>NOT(ISERROR(SEARCH("Alto",Y20)))</formula>
    </cfRule>
  </conditionalFormatting>
  <conditionalFormatting sqref="Y20">
    <cfRule type="containsText" dxfId="4114" priority="883" operator="containsText" text="Baja">
      <formula>NOT(ISERROR(SEARCH("Baja",Y20)))</formula>
    </cfRule>
    <cfRule type="containsText" dxfId="4113" priority="884" operator="containsText" text="Moderada">
      <formula>NOT(ISERROR(SEARCH("Moderada",Y20)))</formula>
    </cfRule>
    <cfRule type="containsText" dxfId="4112" priority="885" operator="containsText" text="Alto">
      <formula>NOT(ISERROR(SEARCH("Alto",Y20)))</formula>
    </cfRule>
    <cfRule type="containsText" dxfId="4111" priority="886" operator="containsText" text="Extrema">
      <formula>NOT(ISERROR(SEARCH("Extrema",Y20)))</formula>
    </cfRule>
    <cfRule type="containsText" dxfId="4110" priority="887" operator="containsText" text="Catastrófico">
      <formula>NOT(ISERROR(SEARCH("Catastrófico",Y20)))</formula>
    </cfRule>
  </conditionalFormatting>
  <conditionalFormatting sqref="Y20">
    <cfRule type="containsText" dxfId="4109" priority="879" operator="containsText" text="Medio-Alto">
      <formula>NOT(ISERROR(SEARCH("Medio-Alto",Y20)))</formula>
    </cfRule>
    <cfRule type="containsText" dxfId="4108" priority="880" operator="containsText" text="Medio">
      <formula>NOT(ISERROR(SEARCH("Medio",Y20)))</formula>
    </cfRule>
    <cfRule type="containsText" dxfId="4107" priority="881" operator="containsText" text="Bajo">
      <formula>NOT(ISERROR(SEARCH("Bajo",Y20)))</formula>
    </cfRule>
    <cfRule type="containsText" dxfId="4106" priority="882" operator="containsText" text="Alto">
      <formula>NOT(ISERROR(SEARCH("Alto",Y20)))</formula>
    </cfRule>
  </conditionalFormatting>
  <conditionalFormatting sqref="Y20">
    <cfRule type="containsText" dxfId="4105" priority="875" operator="containsText" text="Bajo">
      <formula>NOT(ISERROR(SEARCH("Bajo",Y20)))</formula>
    </cfRule>
    <cfRule type="containsText" dxfId="4104" priority="876" operator="containsText" text="Medio-Alto">
      <formula>NOT(ISERROR(SEARCH("Medio-Alto",Y20)))</formula>
    </cfRule>
    <cfRule type="containsText" dxfId="4103" priority="877" operator="containsText" text="Medio">
      <formula>NOT(ISERROR(SEARCH("Medio",Y20)))</formula>
    </cfRule>
    <cfRule type="containsText" dxfId="4102" priority="878" operator="containsText" text="Alto">
      <formula>NOT(ISERROR(SEARCH("Alto",Y20)))</formula>
    </cfRule>
  </conditionalFormatting>
  <conditionalFormatting sqref="Y20">
    <cfRule type="containsText" dxfId="4101" priority="870" operator="containsText" text="Baja">
      <formula>NOT(ISERROR(SEARCH("Baja",Y20)))</formula>
    </cfRule>
    <cfRule type="containsText" dxfId="4100" priority="871" operator="containsText" text="Moderada">
      <formula>NOT(ISERROR(SEARCH("Moderada",Y20)))</formula>
    </cfRule>
    <cfRule type="containsText" dxfId="4099" priority="872" operator="containsText" text="Alto">
      <formula>NOT(ISERROR(SEARCH("Alto",Y20)))</formula>
    </cfRule>
    <cfRule type="containsText" dxfId="4098" priority="873" operator="containsText" text="Extrema">
      <formula>NOT(ISERROR(SEARCH("Extrema",Y20)))</formula>
    </cfRule>
    <cfRule type="containsText" dxfId="4097" priority="874" operator="containsText" text="Catastrófico">
      <formula>NOT(ISERROR(SEARCH("Catastrófico",Y20)))</formula>
    </cfRule>
  </conditionalFormatting>
  <conditionalFormatting sqref="J15 J17 J19">
    <cfRule type="containsText" dxfId="4096" priority="866" operator="containsText" text="Medio-Alto">
      <formula>NOT(ISERROR(SEARCH("Medio-Alto",J15)))</formula>
    </cfRule>
    <cfRule type="containsText" dxfId="4095" priority="867" operator="containsText" text="Medio">
      <formula>NOT(ISERROR(SEARCH("Medio",J15)))</formula>
    </cfRule>
    <cfRule type="containsText" dxfId="4094" priority="868" operator="containsText" text="Bajo">
      <formula>NOT(ISERROR(SEARCH("Bajo",J15)))</formula>
    </cfRule>
    <cfRule type="containsText" dxfId="4093" priority="869" operator="containsText" text="Alto">
      <formula>NOT(ISERROR(SEARCH("Alto",J15)))</formula>
    </cfRule>
  </conditionalFormatting>
  <conditionalFormatting sqref="J15 J17 J19">
    <cfRule type="containsText" dxfId="4092" priority="862" operator="containsText" text="Bajo">
      <formula>NOT(ISERROR(SEARCH("Bajo",J15)))</formula>
    </cfRule>
    <cfRule type="containsText" dxfId="4091" priority="863" operator="containsText" text="Medio-Alto">
      <formula>NOT(ISERROR(SEARCH("Medio-Alto",J15)))</formula>
    </cfRule>
    <cfRule type="containsText" dxfId="4090" priority="864" operator="containsText" text="Medio">
      <formula>NOT(ISERROR(SEARCH("Medio",J15)))</formula>
    </cfRule>
    <cfRule type="containsText" dxfId="4089" priority="865" operator="containsText" text="Alto">
      <formula>NOT(ISERROR(SEARCH("Alto",J15)))</formula>
    </cfRule>
  </conditionalFormatting>
  <conditionalFormatting sqref="J15 J17 J19">
    <cfRule type="containsText" dxfId="4088" priority="857" operator="containsText" text="Baja">
      <formula>NOT(ISERROR(SEARCH("Baja",J15)))</formula>
    </cfRule>
    <cfRule type="containsText" dxfId="4087" priority="858" operator="containsText" text="Moderada">
      <formula>NOT(ISERROR(SEARCH("Moderada",J15)))</formula>
    </cfRule>
    <cfRule type="containsText" dxfId="4086" priority="859" operator="containsText" text="Alto">
      <formula>NOT(ISERROR(SEARCH("Alto",J15)))</formula>
    </cfRule>
    <cfRule type="containsText" dxfId="4085" priority="860" operator="containsText" text="Extrema">
      <formula>NOT(ISERROR(SEARCH("Extrema",J15)))</formula>
    </cfRule>
    <cfRule type="containsText" dxfId="4084" priority="861" operator="containsText" text="Catastrófico">
      <formula>NOT(ISERROR(SEARCH("Catastrófico",J15)))</formula>
    </cfRule>
  </conditionalFormatting>
  <conditionalFormatting sqref="J21 Y21">
    <cfRule type="containsText" dxfId="4083" priority="853" operator="containsText" text="Medio-Alto">
      <formula>NOT(ISERROR(SEARCH("Medio-Alto",J21)))</formula>
    </cfRule>
    <cfRule type="containsText" dxfId="4082" priority="854" operator="containsText" text="Medio">
      <formula>NOT(ISERROR(SEARCH("Medio",J21)))</formula>
    </cfRule>
    <cfRule type="containsText" dxfId="4081" priority="855" operator="containsText" text="Bajo">
      <formula>NOT(ISERROR(SEARCH("Bajo",J21)))</formula>
    </cfRule>
    <cfRule type="containsText" dxfId="4080" priority="856" operator="containsText" text="Alto">
      <formula>NOT(ISERROR(SEARCH("Alto",J21)))</formula>
    </cfRule>
  </conditionalFormatting>
  <conditionalFormatting sqref="J21 Y21">
    <cfRule type="containsText" dxfId="4079" priority="849" operator="containsText" text="Bajo">
      <formula>NOT(ISERROR(SEARCH("Bajo",J21)))</formula>
    </cfRule>
    <cfRule type="containsText" dxfId="4078" priority="850" operator="containsText" text="Medio-Alto">
      <formula>NOT(ISERROR(SEARCH("Medio-Alto",J21)))</formula>
    </cfRule>
    <cfRule type="containsText" dxfId="4077" priority="851" operator="containsText" text="Medio">
      <formula>NOT(ISERROR(SEARCH("Medio",J21)))</formula>
    </cfRule>
    <cfRule type="containsText" dxfId="4076" priority="852" operator="containsText" text="Alto">
      <formula>NOT(ISERROR(SEARCH("Alto",J21)))</formula>
    </cfRule>
  </conditionalFormatting>
  <conditionalFormatting sqref="J21 Y21">
    <cfRule type="containsText" dxfId="4075" priority="844" operator="containsText" text="Baja">
      <formula>NOT(ISERROR(SEARCH("Baja",J21)))</formula>
    </cfRule>
    <cfRule type="containsText" dxfId="4074" priority="845" operator="containsText" text="Moderada">
      <formula>NOT(ISERROR(SEARCH("Moderada",J21)))</formula>
    </cfRule>
    <cfRule type="containsText" dxfId="4073" priority="846" operator="containsText" text="Alto">
      <formula>NOT(ISERROR(SEARCH("Alto",J21)))</formula>
    </cfRule>
    <cfRule type="containsText" dxfId="4072" priority="847" operator="containsText" text="Extrema">
      <formula>NOT(ISERROR(SEARCH("Extrema",J21)))</formula>
    </cfRule>
    <cfRule type="containsText" dxfId="4071" priority="848" operator="containsText" text="Catastrófico">
      <formula>NOT(ISERROR(SEARCH("Catastrófico",J21)))</formula>
    </cfRule>
  </conditionalFormatting>
  <conditionalFormatting sqref="J22 Y22">
    <cfRule type="containsText" dxfId="4070" priority="840" operator="containsText" text="Medio-Alto">
      <formula>NOT(ISERROR(SEARCH("Medio-Alto",J22)))</formula>
    </cfRule>
    <cfRule type="containsText" dxfId="4069" priority="841" operator="containsText" text="Medio">
      <formula>NOT(ISERROR(SEARCH("Medio",J22)))</formula>
    </cfRule>
    <cfRule type="containsText" dxfId="4068" priority="842" operator="containsText" text="Bajo">
      <formula>NOT(ISERROR(SEARCH("Bajo",J22)))</formula>
    </cfRule>
    <cfRule type="containsText" dxfId="4067" priority="843" operator="containsText" text="Alto">
      <formula>NOT(ISERROR(SEARCH("Alto",J22)))</formula>
    </cfRule>
  </conditionalFormatting>
  <conditionalFormatting sqref="J22 Y22">
    <cfRule type="containsText" dxfId="4066" priority="836" operator="containsText" text="Bajo">
      <formula>NOT(ISERROR(SEARCH("Bajo",J22)))</formula>
    </cfRule>
    <cfRule type="containsText" dxfId="4065" priority="837" operator="containsText" text="Medio-Alto">
      <formula>NOT(ISERROR(SEARCH("Medio-Alto",J22)))</formula>
    </cfRule>
    <cfRule type="containsText" dxfId="4064" priority="838" operator="containsText" text="Medio">
      <formula>NOT(ISERROR(SEARCH("Medio",J22)))</formula>
    </cfRule>
    <cfRule type="containsText" dxfId="4063" priority="839" operator="containsText" text="Alto">
      <formula>NOT(ISERROR(SEARCH("Alto",J22)))</formula>
    </cfRule>
  </conditionalFormatting>
  <conditionalFormatting sqref="J22 Y22">
    <cfRule type="containsText" dxfId="4062" priority="831" operator="containsText" text="Baja">
      <formula>NOT(ISERROR(SEARCH("Baja",J22)))</formula>
    </cfRule>
    <cfRule type="containsText" dxfId="4061" priority="832" operator="containsText" text="Moderada">
      <formula>NOT(ISERROR(SEARCH("Moderada",J22)))</formula>
    </cfRule>
    <cfRule type="containsText" dxfId="4060" priority="833" operator="containsText" text="Alto">
      <formula>NOT(ISERROR(SEARCH("Alto",J22)))</formula>
    </cfRule>
    <cfRule type="containsText" dxfId="4059" priority="834" operator="containsText" text="Extrema">
      <formula>NOT(ISERROR(SEARCH("Extrema",J22)))</formula>
    </cfRule>
    <cfRule type="containsText" dxfId="4058" priority="835" operator="containsText" text="Catastrófico">
      <formula>NOT(ISERROR(SEARCH("Catastrófico",J22)))</formula>
    </cfRule>
  </conditionalFormatting>
  <conditionalFormatting sqref="J13">
    <cfRule type="containsText" dxfId="4057" priority="827" operator="containsText" text="Medio-Alto">
      <formula>NOT(ISERROR(SEARCH("Medio-Alto",J13)))</formula>
    </cfRule>
    <cfRule type="containsText" dxfId="4056" priority="828" operator="containsText" text="Medio">
      <formula>NOT(ISERROR(SEARCH("Medio",J13)))</formula>
    </cfRule>
    <cfRule type="containsText" dxfId="4055" priority="829" operator="containsText" text="Bajo">
      <formula>NOT(ISERROR(SEARCH("Bajo",J13)))</formula>
    </cfRule>
    <cfRule type="containsText" dxfId="4054" priority="830" operator="containsText" text="Alto">
      <formula>NOT(ISERROR(SEARCH("Alto",J13)))</formula>
    </cfRule>
  </conditionalFormatting>
  <conditionalFormatting sqref="J13">
    <cfRule type="containsText" dxfId="4053" priority="823" operator="containsText" text="Bajo">
      <formula>NOT(ISERROR(SEARCH("Bajo",J13)))</formula>
    </cfRule>
    <cfRule type="containsText" dxfId="4052" priority="824" operator="containsText" text="Medio-Alto">
      <formula>NOT(ISERROR(SEARCH("Medio-Alto",J13)))</formula>
    </cfRule>
    <cfRule type="containsText" dxfId="4051" priority="825" operator="containsText" text="Medio">
      <formula>NOT(ISERROR(SEARCH("Medio",J13)))</formula>
    </cfRule>
    <cfRule type="containsText" dxfId="4050" priority="826" operator="containsText" text="Alto">
      <formula>NOT(ISERROR(SEARCH("Alto",J13)))</formula>
    </cfRule>
  </conditionalFormatting>
  <conditionalFormatting sqref="J13">
    <cfRule type="containsText" dxfId="4049" priority="818" operator="containsText" text="Baja">
      <formula>NOT(ISERROR(SEARCH("Baja",J13)))</formula>
    </cfRule>
    <cfRule type="containsText" dxfId="4048" priority="819" operator="containsText" text="Moderada">
      <formula>NOT(ISERROR(SEARCH("Moderada",J13)))</formula>
    </cfRule>
    <cfRule type="containsText" dxfId="4047" priority="820" operator="containsText" text="Alto">
      <formula>NOT(ISERROR(SEARCH("Alto",J13)))</formula>
    </cfRule>
    <cfRule type="containsText" dxfId="4046" priority="821" operator="containsText" text="Extrema">
      <formula>NOT(ISERROR(SEARCH("Extrema",J13)))</formula>
    </cfRule>
    <cfRule type="containsText" dxfId="4045" priority="822" operator="containsText" text="Catastrófico">
      <formula>NOT(ISERROR(SEARCH("Catastrófico",J13)))</formula>
    </cfRule>
  </conditionalFormatting>
  <conditionalFormatting sqref="J14">
    <cfRule type="containsText" dxfId="4044" priority="814" operator="containsText" text="Medio-Alto">
      <formula>NOT(ISERROR(SEARCH("Medio-Alto",J14)))</formula>
    </cfRule>
    <cfRule type="containsText" dxfId="4043" priority="815" operator="containsText" text="Medio">
      <formula>NOT(ISERROR(SEARCH("Medio",J14)))</formula>
    </cfRule>
    <cfRule type="containsText" dxfId="4042" priority="816" operator="containsText" text="Bajo">
      <formula>NOT(ISERROR(SEARCH("Bajo",J14)))</formula>
    </cfRule>
    <cfRule type="containsText" dxfId="4041" priority="817" operator="containsText" text="Alto">
      <formula>NOT(ISERROR(SEARCH("Alto",J14)))</formula>
    </cfRule>
  </conditionalFormatting>
  <conditionalFormatting sqref="J14">
    <cfRule type="containsText" dxfId="4040" priority="810" operator="containsText" text="Bajo">
      <formula>NOT(ISERROR(SEARCH("Bajo",J14)))</formula>
    </cfRule>
    <cfRule type="containsText" dxfId="4039" priority="811" operator="containsText" text="Medio-Alto">
      <formula>NOT(ISERROR(SEARCH("Medio-Alto",J14)))</formula>
    </cfRule>
    <cfRule type="containsText" dxfId="4038" priority="812" operator="containsText" text="Medio">
      <formula>NOT(ISERROR(SEARCH("Medio",J14)))</formula>
    </cfRule>
    <cfRule type="containsText" dxfId="4037" priority="813" operator="containsText" text="Alto">
      <formula>NOT(ISERROR(SEARCH("Alto",J14)))</formula>
    </cfRule>
  </conditionalFormatting>
  <conditionalFormatting sqref="J14">
    <cfRule type="containsText" dxfId="4036" priority="805" operator="containsText" text="Baja">
      <formula>NOT(ISERROR(SEARCH("Baja",J14)))</formula>
    </cfRule>
    <cfRule type="containsText" dxfId="4035" priority="806" operator="containsText" text="Moderada">
      <formula>NOT(ISERROR(SEARCH("Moderada",J14)))</formula>
    </cfRule>
    <cfRule type="containsText" dxfId="4034" priority="807" operator="containsText" text="Alto">
      <formula>NOT(ISERROR(SEARCH("Alto",J14)))</formula>
    </cfRule>
    <cfRule type="containsText" dxfId="4033" priority="808" operator="containsText" text="Extrema">
      <formula>NOT(ISERROR(SEARCH("Extrema",J14)))</formula>
    </cfRule>
    <cfRule type="containsText" dxfId="4032" priority="809" operator="containsText" text="Catastrófico">
      <formula>NOT(ISERROR(SEARCH("Catastrófico",J14)))</formula>
    </cfRule>
  </conditionalFormatting>
  <conditionalFormatting sqref="J18">
    <cfRule type="containsText" dxfId="4031" priority="801" operator="containsText" text="Medio-Alto">
      <formula>NOT(ISERROR(SEARCH("Medio-Alto",J18)))</formula>
    </cfRule>
    <cfRule type="containsText" dxfId="4030" priority="802" operator="containsText" text="Medio">
      <formula>NOT(ISERROR(SEARCH("Medio",J18)))</formula>
    </cfRule>
    <cfRule type="containsText" dxfId="4029" priority="803" operator="containsText" text="Bajo">
      <formula>NOT(ISERROR(SEARCH("Bajo",J18)))</formula>
    </cfRule>
    <cfRule type="containsText" dxfId="4028" priority="804" operator="containsText" text="Alto">
      <formula>NOT(ISERROR(SEARCH("Alto",J18)))</formula>
    </cfRule>
  </conditionalFormatting>
  <conditionalFormatting sqref="J18">
    <cfRule type="containsText" dxfId="4027" priority="797" operator="containsText" text="Bajo">
      <formula>NOT(ISERROR(SEARCH("Bajo",J18)))</formula>
    </cfRule>
    <cfRule type="containsText" dxfId="4026" priority="798" operator="containsText" text="Medio-Alto">
      <formula>NOT(ISERROR(SEARCH("Medio-Alto",J18)))</formula>
    </cfRule>
    <cfRule type="containsText" dxfId="4025" priority="799" operator="containsText" text="Medio">
      <formula>NOT(ISERROR(SEARCH("Medio",J18)))</formula>
    </cfRule>
    <cfRule type="containsText" dxfId="4024" priority="800" operator="containsText" text="Alto">
      <formula>NOT(ISERROR(SEARCH("Alto",J18)))</formula>
    </cfRule>
  </conditionalFormatting>
  <conditionalFormatting sqref="J18">
    <cfRule type="containsText" dxfId="4023" priority="792" operator="containsText" text="Baja">
      <formula>NOT(ISERROR(SEARCH("Baja",J18)))</formula>
    </cfRule>
    <cfRule type="containsText" dxfId="4022" priority="793" operator="containsText" text="Moderada">
      <formula>NOT(ISERROR(SEARCH("Moderada",J18)))</formula>
    </cfRule>
    <cfRule type="containsText" dxfId="4021" priority="794" operator="containsText" text="Alto">
      <formula>NOT(ISERROR(SEARCH("Alto",J18)))</formula>
    </cfRule>
    <cfRule type="containsText" dxfId="4020" priority="795" operator="containsText" text="Extrema">
      <formula>NOT(ISERROR(SEARCH("Extrema",J18)))</formula>
    </cfRule>
    <cfRule type="containsText" dxfId="4019" priority="796" operator="containsText" text="Catastrófico">
      <formula>NOT(ISERROR(SEARCH("Catastrófico",J18)))</formula>
    </cfRule>
  </conditionalFormatting>
  <conditionalFormatting sqref="J20 Y20">
    <cfRule type="containsText" dxfId="4018" priority="788" operator="containsText" text="Medio-Alto">
      <formula>NOT(ISERROR(SEARCH("Medio-Alto",J20)))</formula>
    </cfRule>
    <cfRule type="containsText" dxfId="4017" priority="789" operator="containsText" text="Medio">
      <formula>NOT(ISERROR(SEARCH("Medio",J20)))</formula>
    </cfRule>
    <cfRule type="containsText" dxfId="4016" priority="790" operator="containsText" text="Bajo">
      <formula>NOT(ISERROR(SEARCH("Bajo",J20)))</formula>
    </cfRule>
    <cfRule type="containsText" dxfId="4015" priority="791" operator="containsText" text="Alto">
      <formula>NOT(ISERROR(SEARCH("Alto",J20)))</formula>
    </cfRule>
  </conditionalFormatting>
  <conditionalFormatting sqref="J20 Y20">
    <cfRule type="containsText" dxfId="4014" priority="784" operator="containsText" text="Bajo">
      <formula>NOT(ISERROR(SEARCH("Bajo",J20)))</formula>
    </cfRule>
    <cfRule type="containsText" dxfId="4013" priority="785" operator="containsText" text="Medio-Alto">
      <formula>NOT(ISERROR(SEARCH("Medio-Alto",J20)))</formula>
    </cfRule>
    <cfRule type="containsText" dxfId="4012" priority="786" operator="containsText" text="Medio">
      <formula>NOT(ISERROR(SEARCH("Medio",J20)))</formula>
    </cfRule>
    <cfRule type="containsText" dxfId="4011" priority="787" operator="containsText" text="Alto">
      <formula>NOT(ISERROR(SEARCH("Alto",J20)))</formula>
    </cfRule>
  </conditionalFormatting>
  <conditionalFormatting sqref="J20 Y20">
    <cfRule type="containsText" dxfId="4010" priority="779" operator="containsText" text="Baja">
      <formula>NOT(ISERROR(SEARCH("Baja",J20)))</formula>
    </cfRule>
    <cfRule type="containsText" dxfId="4009" priority="780" operator="containsText" text="Moderada">
      <formula>NOT(ISERROR(SEARCH("Moderada",J20)))</formula>
    </cfRule>
    <cfRule type="containsText" dxfId="4008" priority="781" operator="containsText" text="Alto">
      <formula>NOT(ISERROR(SEARCH("Alto",J20)))</formula>
    </cfRule>
    <cfRule type="containsText" dxfId="4007" priority="782" operator="containsText" text="Extrema">
      <formula>NOT(ISERROR(SEARCH("Extrema",J20)))</formula>
    </cfRule>
    <cfRule type="containsText" dxfId="4006" priority="783" operator="containsText" text="Catastrófico">
      <formula>NOT(ISERROR(SEARCH("Catastrófico",J20)))</formula>
    </cfRule>
  </conditionalFormatting>
  <conditionalFormatting sqref="J14 J18">
    <cfRule type="containsText" dxfId="4005" priority="775" operator="containsText" text="Medio-Alto">
      <formula>NOT(ISERROR(SEARCH("Medio-Alto",J14)))</formula>
    </cfRule>
    <cfRule type="containsText" dxfId="4004" priority="776" operator="containsText" text="Medio">
      <formula>NOT(ISERROR(SEARCH("Medio",J14)))</formula>
    </cfRule>
    <cfRule type="containsText" dxfId="4003" priority="777" operator="containsText" text="Bajo">
      <formula>NOT(ISERROR(SEARCH("Bajo",J14)))</formula>
    </cfRule>
    <cfRule type="containsText" dxfId="4002" priority="778" operator="containsText" text="Alto">
      <formula>NOT(ISERROR(SEARCH("Alto",J14)))</formula>
    </cfRule>
  </conditionalFormatting>
  <conditionalFormatting sqref="J14 J18">
    <cfRule type="containsText" dxfId="4001" priority="771" operator="containsText" text="Bajo">
      <formula>NOT(ISERROR(SEARCH("Bajo",J14)))</formula>
    </cfRule>
    <cfRule type="containsText" dxfId="4000" priority="772" operator="containsText" text="Medio-Alto">
      <formula>NOT(ISERROR(SEARCH("Medio-Alto",J14)))</formula>
    </cfRule>
    <cfRule type="containsText" dxfId="3999" priority="773" operator="containsText" text="Medio">
      <formula>NOT(ISERROR(SEARCH("Medio",J14)))</formula>
    </cfRule>
    <cfRule type="containsText" dxfId="3998" priority="774" operator="containsText" text="Alto">
      <formula>NOT(ISERROR(SEARCH("Alto",J14)))</formula>
    </cfRule>
  </conditionalFormatting>
  <conditionalFormatting sqref="J14 J18">
    <cfRule type="containsText" dxfId="3997" priority="766" operator="containsText" text="Baja">
      <formula>NOT(ISERROR(SEARCH("Baja",J14)))</formula>
    </cfRule>
    <cfRule type="containsText" dxfId="3996" priority="767" operator="containsText" text="Moderada">
      <formula>NOT(ISERROR(SEARCH("Moderada",J14)))</formula>
    </cfRule>
    <cfRule type="containsText" dxfId="3995" priority="768" operator="containsText" text="Alto">
      <formula>NOT(ISERROR(SEARCH("Alto",J14)))</formula>
    </cfRule>
    <cfRule type="containsText" dxfId="3994" priority="769" operator="containsText" text="Extrema">
      <formula>NOT(ISERROR(SEARCH("Extrema",J14)))</formula>
    </cfRule>
    <cfRule type="containsText" dxfId="3993" priority="770" operator="containsText" text="Catastrófico">
      <formula>NOT(ISERROR(SEARCH("Catastrófico",J14)))</formula>
    </cfRule>
  </conditionalFormatting>
  <conditionalFormatting sqref="J12 Y12">
    <cfRule type="containsText" dxfId="3992" priority="762" operator="containsText" text="Medio-Alto">
      <formula>NOT(ISERROR(SEARCH("Medio-Alto",J12)))</formula>
    </cfRule>
    <cfRule type="containsText" dxfId="3991" priority="763" operator="containsText" text="Medio">
      <formula>NOT(ISERROR(SEARCH("Medio",J12)))</formula>
    </cfRule>
    <cfRule type="containsText" dxfId="3990" priority="764" operator="containsText" text="Bajo">
      <formula>NOT(ISERROR(SEARCH("Bajo",J12)))</formula>
    </cfRule>
    <cfRule type="containsText" dxfId="3989" priority="765" operator="containsText" text="Alto">
      <formula>NOT(ISERROR(SEARCH("Alto",J12)))</formula>
    </cfRule>
  </conditionalFormatting>
  <conditionalFormatting sqref="J12 Y12">
    <cfRule type="containsText" dxfId="3988" priority="758" operator="containsText" text="Bajo">
      <formula>NOT(ISERROR(SEARCH("Bajo",J12)))</formula>
    </cfRule>
    <cfRule type="containsText" dxfId="3987" priority="759" operator="containsText" text="Medio-Alto">
      <formula>NOT(ISERROR(SEARCH("Medio-Alto",J12)))</formula>
    </cfRule>
    <cfRule type="containsText" dxfId="3986" priority="760" operator="containsText" text="Medio">
      <formula>NOT(ISERROR(SEARCH("Medio",J12)))</formula>
    </cfRule>
    <cfRule type="containsText" dxfId="3985" priority="761" operator="containsText" text="Alto">
      <formula>NOT(ISERROR(SEARCH("Alto",J12)))</formula>
    </cfRule>
  </conditionalFormatting>
  <conditionalFormatting sqref="J12 Y12">
    <cfRule type="containsText" dxfId="3984" priority="753" operator="containsText" text="Baja">
      <formula>NOT(ISERROR(SEARCH("Baja",J12)))</formula>
    </cfRule>
    <cfRule type="containsText" dxfId="3983" priority="754" operator="containsText" text="Moderada">
      <formula>NOT(ISERROR(SEARCH("Moderada",J12)))</formula>
    </cfRule>
    <cfRule type="containsText" dxfId="3982" priority="755" operator="containsText" text="Alto">
      <formula>NOT(ISERROR(SEARCH("Alto",J12)))</formula>
    </cfRule>
    <cfRule type="containsText" dxfId="3981" priority="756" operator="containsText" text="Extrema">
      <formula>NOT(ISERROR(SEARCH("Extrema",J12)))</formula>
    </cfRule>
    <cfRule type="containsText" dxfId="3980" priority="757" operator="containsText" text="Catastrófico">
      <formula>NOT(ISERROR(SEARCH("Catastrófico",J12)))</formula>
    </cfRule>
  </conditionalFormatting>
  <conditionalFormatting sqref="J13">
    <cfRule type="containsText" dxfId="3979" priority="749" operator="containsText" text="Medio-Alto">
      <formula>NOT(ISERROR(SEARCH("Medio-Alto",J13)))</formula>
    </cfRule>
    <cfRule type="containsText" dxfId="3978" priority="750" operator="containsText" text="Medio">
      <formula>NOT(ISERROR(SEARCH("Medio",J13)))</formula>
    </cfRule>
    <cfRule type="containsText" dxfId="3977" priority="751" operator="containsText" text="Bajo">
      <formula>NOT(ISERROR(SEARCH("Bajo",J13)))</formula>
    </cfRule>
    <cfRule type="containsText" dxfId="3976" priority="752" operator="containsText" text="Alto">
      <formula>NOT(ISERROR(SEARCH("Alto",J13)))</formula>
    </cfRule>
  </conditionalFormatting>
  <conditionalFormatting sqref="J13">
    <cfRule type="containsText" dxfId="3975" priority="745" operator="containsText" text="Bajo">
      <formula>NOT(ISERROR(SEARCH("Bajo",J13)))</formula>
    </cfRule>
    <cfRule type="containsText" dxfId="3974" priority="746" operator="containsText" text="Medio-Alto">
      <formula>NOT(ISERROR(SEARCH("Medio-Alto",J13)))</formula>
    </cfRule>
    <cfRule type="containsText" dxfId="3973" priority="747" operator="containsText" text="Medio">
      <formula>NOT(ISERROR(SEARCH("Medio",J13)))</formula>
    </cfRule>
    <cfRule type="containsText" dxfId="3972" priority="748" operator="containsText" text="Alto">
      <formula>NOT(ISERROR(SEARCH("Alto",J13)))</formula>
    </cfRule>
  </conditionalFormatting>
  <conditionalFormatting sqref="J13">
    <cfRule type="containsText" dxfId="3971" priority="740" operator="containsText" text="Baja">
      <formula>NOT(ISERROR(SEARCH("Baja",J13)))</formula>
    </cfRule>
    <cfRule type="containsText" dxfId="3970" priority="741" operator="containsText" text="Moderada">
      <formula>NOT(ISERROR(SEARCH("Moderada",J13)))</formula>
    </cfRule>
    <cfRule type="containsText" dxfId="3969" priority="742" operator="containsText" text="Alto">
      <formula>NOT(ISERROR(SEARCH("Alto",J13)))</formula>
    </cfRule>
    <cfRule type="containsText" dxfId="3968" priority="743" operator="containsText" text="Extrema">
      <formula>NOT(ISERROR(SEARCH("Extrema",J13)))</formula>
    </cfRule>
    <cfRule type="containsText" dxfId="3967" priority="744" operator="containsText" text="Catastrófico">
      <formula>NOT(ISERROR(SEARCH("Catastrófico",J13)))</formula>
    </cfRule>
  </conditionalFormatting>
  <conditionalFormatting sqref="J15">
    <cfRule type="containsText" dxfId="3966" priority="736" operator="containsText" text="Medio-Alto">
      <formula>NOT(ISERROR(SEARCH("Medio-Alto",J15)))</formula>
    </cfRule>
    <cfRule type="containsText" dxfId="3965" priority="737" operator="containsText" text="Medio">
      <formula>NOT(ISERROR(SEARCH("Medio",J15)))</formula>
    </cfRule>
    <cfRule type="containsText" dxfId="3964" priority="738" operator="containsText" text="Bajo">
      <formula>NOT(ISERROR(SEARCH("Bajo",J15)))</formula>
    </cfRule>
    <cfRule type="containsText" dxfId="3963" priority="739" operator="containsText" text="Alto">
      <formula>NOT(ISERROR(SEARCH("Alto",J15)))</formula>
    </cfRule>
  </conditionalFormatting>
  <conditionalFormatting sqref="J15">
    <cfRule type="containsText" dxfId="3962" priority="732" operator="containsText" text="Bajo">
      <formula>NOT(ISERROR(SEARCH("Bajo",J15)))</formula>
    </cfRule>
    <cfRule type="containsText" dxfId="3961" priority="733" operator="containsText" text="Medio-Alto">
      <formula>NOT(ISERROR(SEARCH("Medio-Alto",J15)))</formula>
    </cfRule>
    <cfRule type="containsText" dxfId="3960" priority="734" operator="containsText" text="Medio">
      <formula>NOT(ISERROR(SEARCH("Medio",J15)))</formula>
    </cfRule>
    <cfRule type="containsText" dxfId="3959" priority="735" operator="containsText" text="Alto">
      <formula>NOT(ISERROR(SEARCH("Alto",J15)))</formula>
    </cfRule>
  </conditionalFormatting>
  <conditionalFormatting sqref="J15">
    <cfRule type="containsText" dxfId="3958" priority="727" operator="containsText" text="Baja">
      <formula>NOT(ISERROR(SEARCH("Baja",J15)))</formula>
    </cfRule>
    <cfRule type="containsText" dxfId="3957" priority="728" operator="containsText" text="Moderada">
      <formula>NOT(ISERROR(SEARCH("Moderada",J15)))</formula>
    </cfRule>
    <cfRule type="containsText" dxfId="3956" priority="729" operator="containsText" text="Alto">
      <formula>NOT(ISERROR(SEARCH("Alto",J15)))</formula>
    </cfRule>
    <cfRule type="containsText" dxfId="3955" priority="730" operator="containsText" text="Extrema">
      <formula>NOT(ISERROR(SEARCH("Extrema",J15)))</formula>
    </cfRule>
    <cfRule type="containsText" dxfId="3954" priority="731" operator="containsText" text="Catastrófico">
      <formula>NOT(ISERROR(SEARCH("Catastrófico",J15)))</formula>
    </cfRule>
  </conditionalFormatting>
  <conditionalFormatting sqref="J17">
    <cfRule type="containsText" dxfId="3953" priority="723" operator="containsText" text="Medio-Alto">
      <formula>NOT(ISERROR(SEARCH("Medio-Alto",J17)))</formula>
    </cfRule>
    <cfRule type="containsText" dxfId="3952" priority="724" operator="containsText" text="Medio">
      <formula>NOT(ISERROR(SEARCH("Medio",J17)))</formula>
    </cfRule>
    <cfRule type="containsText" dxfId="3951" priority="725" operator="containsText" text="Bajo">
      <formula>NOT(ISERROR(SEARCH("Bajo",J17)))</formula>
    </cfRule>
    <cfRule type="containsText" dxfId="3950" priority="726" operator="containsText" text="Alto">
      <formula>NOT(ISERROR(SEARCH("Alto",J17)))</formula>
    </cfRule>
  </conditionalFormatting>
  <conditionalFormatting sqref="J17">
    <cfRule type="containsText" dxfId="3949" priority="719" operator="containsText" text="Bajo">
      <formula>NOT(ISERROR(SEARCH("Bajo",J17)))</formula>
    </cfRule>
    <cfRule type="containsText" dxfId="3948" priority="720" operator="containsText" text="Medio-Alto">
      <formula>NOT(ISERROR(SEARCH("Medio-Alto",J17)))</formula>
    </cfRule>
    <cfRule type="containsText" dxfId="3947" priority="721" operator="containsText" text="Medio">
      <formula>NOT(ISERROR(SEARCH("Medio",J17)))</formula>
    </cfRule>
    <cfRule type="containsText" dxfId="3946" priority="722" operator="containsText" text="Alto">
      <formula>NOT(ISERROR(SEARCH("Alto",J17)))</formula>
    </cfRule>
  </conditionalFormatting>
  <conditionalFormatting sqref="J17">
    <cfRule type="containsText" dxfId="3945" priority="714" operator="containsText" text="Baja">
      <formula>NOT(ISERROR(SEARCH("Baja",J17)))</formula>
    </cfRule>
    <cfRule type="containsText" dxfId="3944" priority="715" operator="containsText" text="Moderada">
      <formula>NOT(ISERROR(SEARCH("Moderada",J17)))</formula>
    </cfRule>
    <cfRule type="containsText" dxfId="3943" priority="716" operator="containsText" text="Alto">
      <formula>NOT(ISERROR(SEARCH("Alto",J17)))</formula>
    </cfRule>
    <cfRule type="containsText" dxfId="3942" priority="717" operator="containsText" text="Extrema">
      <formula>NOT(ISERROR(SEARCH("Extrema",J17)))</formula>
    </cfRule>
    <cfRule type="containsText" dxfId="3941" priority="718" operator="containsText" text="Catastrófico">
      <formula>NOT(ISERROR(SEARCH("Catastrófico",J17)))</formula>
    </cfRule>
  </conditionalFormatting>
  <conditionalFormatting sqref="J19">
    <cfRule type="containsText" dxfId="3940" priority="710" operator="containsText" text="Medio-Alto">
      <formula>NOT(ISERROR(SEARCH("Medio-Alto",J19)))</formula>
    </cfRule>
    <cfRule type="containsText" dxfId="3939" priority="711" operator="containsText" text="Medio">
      <formula>NOT(ISERROR(SEARCH("Medio",J19)))</formula>
    </cfRule>
    <cfRule type="containsText" dxfId="3938" priority="712" operator="containsText" text="Bajo">
      <formula>NOT(ISERROR(SEARCH("Bajo",J19)))</formula>
    </cfRule>
    <cfRule type="containsText" dxfId="3937" priority="713" operator="containsText" text="Alto">
      <formula>NOT(ISERROR(SEARCH("Alto",J19)))</formula>
    </cfRule>
  </conditionalFormatting>
  <conditionalFormatting sqref="J19">
    <cfRule type="containsText" dxfId="3936" priority="706" operator="containsText" text="Bajo">
      <formula>NOT(ISERROR(SEARCH("Bajo",J19)))</formula>
    </cfRule>
    <cfRule type="containsText" dxfId="3935" priority="707" operator="containsText" text="Medio-Alto">
      <formula>NOT(ISERROR(SEARCH("Medio-Alto",J19)))</formula>
    </cfRule>
    <cfRule type="containsText" dxfId="3934" priority="708" operator="containsText" text="Medio">
      <formula>NOT(ISERROR(SEARCH("Medio",J19)))</formula>
    </cfRule>
    <cfRule type="containsText" dxfId="3933" priority="709" operator="containsText" text="Alto">
      <formula>NOT(ISERROR(SEARCH("Alto",J19)))</formula>
    </cfRule>
  </conditionalFormatting>
  <conditionalFormatting sqref="J19">
    <cfRule type="containsText" dxfId="3932" priority="701" operator="containsText" text="Baja">
      <formula>NOT(ISERROR(SEARCH("Baja",J19)))</formula>
    </cfRule>
    <cfRule type="containsText" dxfId="3931" priority="702" operator="containsText" text="Moderada">
      <formula>NOT(ISERROR(SEARCH("Moderada",J19)))</formula>
    </cfRule>
    <cfRule type="containsText" dxfId="3930" priority="703" operator="containsText" text="Alto">
      <formula>NOT(ISERROR(SEARCH("Alto",J19)))</formula>
    </cfRule>
    <cfRule type="containsText" dxfId="3929" priority="704" operator="containsText" text="Extrema">
      <formula>NOT(ISERROR(SEARCH("Extrema",J19)))</formula>
    </cfRule>
    <cfRule type="containsText" dxfId="3928" priority="705" operator="containsText" text="Catastrófico">
      <formula>NOT(ISERROR(SEARCH("Catastrófico",J19)))</formula>
    </cfRule>
  </conditionalFormatting>
  <conditionalFormatting sqref="J18">
    <cfRule type="containsText" dxfId="3927" priority="697" operator="containsText" text="Medio-Alto">
      <formula>NOT(ISERROR(SEARCH("Medio-Alto",J18)))</formula>
    </cfRule>
    <cfRule type="containsText" dxfId="3926" priority="698" operator="containsText" text="Medio">
      <formula>NOT(ISERROR(SEARCH("Medio",J18)))</formula>
    </cfRule>
    <cfRule type="containsText" dxfId="3925" priority="699" operator="containsText" text="Bajo">
      <formula>NOT(ISERROR(SEARCH("Bajo",J18)))</formula>
    </cfRule>
    <cfRule type="containsText" dxfId="3924" priority="700" operator="containsText" text="Alto">
      <formula>NOT(ISERROR(SEARCH("Alto",J18)))</formula>
    </cfRule>
  </conditionalFormatting>
  <conditionalFormatting sqref="J18">
    <cfRule type="containsText" dxfId="3923" priority="693" operator="containsText" text="Bajo">
      <formula>NOT(ISERROR(SEARCH("Bajo",J18)))</formula>
    </cfRule>
    <cfRule type="containsText" dxfId="3922" priority="694" operator="containsText" text="Medio-Alto">
      <formula>NOT(ISERROR(SEARCH("Medio-Alto",J18)))</formula>
    </cfRule>
    <cfRule type="containsText" dxfId="3921" priority="695" operator="containsText" text="Medio">
      <formula>NOT(ISERROR(SEARCH("Medio",J18)))</formula>
    </cfRule>
    <cfRule type="containsText" dxfId="3920" priority="696" operator="containsText" text="Alto">
      <formula>NOT(ISERROR(SEARCH("Alto",J18)))</formula>
    </cfRule>
  </conditionalFormatting>
  <conditionalFormatting sqref="J18">
    <cfRule type="containsText" dxfId="3919" priority="688" operator="containsText" text="Baja">
      <formula>NOT(ISERROR(SEARCH("Baja",J18)))</formula>
    </cfRule>
    <cfRule type="containsText" dxfId="3918" priority="689" operator="containsText" text="Moderada">
      <formula>NOT(ISERROR(SEARCH("Moderada",J18)))</formula>
    </cfRule>
    <cfRule type="containsText" dxfId="3917" priority="690" operator="containsText" text="Alto">
      <formula>NOT(ISERROR(SEARCH("Alto",J18)))</formula>
    </cfRule>
    <cfRule type="containsText" dxfId="3916" priority="691" operator="containsText" text="Extrema">
      <formula>NOT(ISERROR(SEARCH("Extrema",J18)))</formula>
    </cfRule>
    <cfRule type="containsText" dxfId="3915" priority="692" operator="containsText" text="Catastrófico">
      <formula>NOT(ISERROR(SEARCH("Catastrófico",J18)))</formula>
    </cfRule>
  </conditionalFormatting>
  <conditionalFormatting sqref="J17">
    <cfRule type="containsText" dxfId="3914" priority="684" operator="containsText" text="Medio-Alto">
      <formula>NOT(ISERROR(SEARCH("Medio-Alto",J17)))</formula>
    </cfRule>
    <cfRule type="containsText" dxfId="3913" priority="685" operator="containsText" text="Medio">
      <formula>NOT(ISERROR(SEARCH("Medio",J17)))</formula>
    </cfRule>
    <cfRule type="containsText" dxfId="3912" priority="686" operator="containsText" text="Bajo">
      <formula>NOT(ISERROR(SEARCH("Bajo",J17)))</formula>
    </cfRule>
    <cfRule type="containsText" dxfId="3911" priority="687" operator="containsText" text="Alto">
      <formula>NOT(ISERROR(SEARCH("Alto",J17)))</formula>
    </cfRule>
  </conditionalFormatting>
  <conditionalFormatting sqref="J17">
    <cfRule type="containsText" dxfId="3910" priority="680" operator="containsText" text="Bajo">
      <formula>NOT(ISERROR(SEARCH("Bajo",J17)))</formula>
    </cfRule>
    <cfRule type="containsText" dxfId="3909" priority="681" operator="containsText" text="Medio-Alto">
      <formula>NOT(ISERROR(SEARCH("Medio-Alto",J17)))</formula>
    </cfRule>
    <cfRule type="containsText" dxfId="3908" priority="682" operator="containsText" text="Medio">
      <formula>NOT(ISERROR(SEARCH("Medio",J17)))</formula>
    </cfRule>
    <cfRule type="containsText" dxfId="3907" priority="683" operator="containsText" text="Alto">
      <formula>NOT(ISERROR(SEARCH("Alto",J17)))</formula>
    </cfRule>
  </conditionalFormatting>
  <conditionalFormatting sqref="J17">
    <cfRule type="containsText" dxfId="3906" priority="675" operator="containsText" text="Baja">
      <formula>NOT(ISERROR(SEARCH("Baja",J17)))</formula>
    </cfRule>
    <cfRule type="containsText" dxfId="3905" priority="676" operator="containsText" text="Moderada">
      <formula>NOT(ISERROR(SEARCH("Moderada",J17)))</formula>
    </cfRule>
    <cfRule type="containsText" dxfId="3904" priority="677" operator="containsText" text="Alto">
      <formula>NOT(ISERROR(SEARCH("Alto",J17)))</formula>
    </cfRule>
    <cfRule type="containsText" dxfId="3903" priority="678" operator="containsText" text="Extrema">
      <formula>NOT(ISERROR(SEARCH("Extrema",J17)))</formula>
    </cfRule>
    <cfRule type="containsText" dxfId="3902" priority="679" operator="containsText" text="Catastrófico">
      <formula>NOT(ISERROR(SEARCH("Catastrófico",J17)))</formula>
    </cfRule>
  </conditionalFormatting>
  <conditionalFormatting sqref="J17">
    <cfRule type="containsText" dxfId="3901" priority="671" operator="containsText" text="Medio-Alto">
      <formula>NOT(ISERROR(SEARCH("Medio-Alto",J17)))</formula>
    </cfRule>
    <cfRule type="containsText" dxfId="3900" priority="672" operator="containsText" text="Medio">
      <formula>NOT(ISERROR(SEARCH("Medio",J17)))</formula>
    </cfRule>
    <cfRule type="containsText" dxfId="3899" priority="673" operator="containsText" text="Bajo">
      <formula>NOT(ISERROR(SEARCH("Bajo",J17)))</formula>
    </cfRule>
    <cfRule type="containsText" dxfId="3898" priority="674" operator="containsText" text="Alto">
      <formula>NOT(ISERROR(SEARCH("Alto",J17)))</formula>
    </cfRule>
  </conditionalFormatting>
  <conditionalFormatting sqref="J17">
    <cfRule type="containsText" dxfId="3897" priority="667" operator="containsText" text="Bajo">
      <formula>NOT(ISERROR(SEARCH("Bajo",J17)))</formula>
    </cfRule>
    <cfRule type="containsText" dxfId="3896" priority="668" operator="containsText" text="Medio-Alto">
      <formula>NOT(ISERROR(SEARCH("Medio-Alto",J17)))</formula>
    </cfRule>
    <cfRule type="containsText" dxfId="3895" priority="669" operator="containsText" text="Medio">
      <formula>NOT(ISERROR(SEARCH("Medio",J17)))</formula>
    </cfRule>
    <cfRule type="containsText" dxfId="3894" priority="670" operator="containsText" text="Alto">
      <formula>NOT(ISERROR(SEARCH("Alto",J17)))</formula>
    </cfRule>
  </conditionalFormatting>
  <conditionalFormatting sqref="J17">
    <cfRule type="containsText" dxfId="3893" priority="662" operator="containsText" text="Baja">
      <formula>NOT(ISERROR(SEARCH("Baja",J17)))</formula>
    </cfRule>
    <cfRule type="containsText" dxfId="3892" priority="663" operator="containsText" text="Moderada">
      <formula>NOT(ISERROR(SEARCH("Moderada",J17)))</formula>
    </cfRule>
    <cfRule type="containsText" dxfId="3891" priority="664" operator="containsText" text="Alto">
      <formula>NOT(ISERROR(SEARCH("Alto",J17)))</formula>
    </cfRule>
    <cfRule type="containsText" dxfId="3890" priority="665" operator="containsText" text="Extrema">
      <formula>NOT(ISERROR(SEARCH("Extrema",J17)))</formula>
    </cfRule>
    <cfRule type="containsText" dxfId="3889" priority="666" operator="containsText" text="Catastrófico">
      <formula>NOT(ISERROR(SEARCH("Catastrófico",J17)))</formula>
    </cfRule>
  </conditionalFormatting>
  <conditionalFormatting sqref="J18">
    <cfRule type="containsText" dxfId="3888" priority="658" operator="containsText" text="Medio-Alto">
      <formula>NOT(ISERROR(SEARCH("Medio-Alto",J18)))</formula>
    </cfRule>
    <cfRule type="containsText" dxfId="3887" priority="659" operator="containsText" text="Medio">
      <formula>NOT(ISERROR(SEARCH("Medio",J18)))</formula>
    </cfRule>
    <cfRule type="containsText" dxfId="3886" priority="660" operator="containsText" text="Bajo">
      <formula>NOT(ISERROR(SEARCH("Bajo",J18)))</formula>
    </cfRule>
    <cfRule type="containsText" dxfId="3885" priority="661" operator="containsText" text="Alto">
      <formula>NOT(ISERROR(SEARCH("Alto",J18)))</formula>
    </cfRule>
  </conditionalFormatting>
  <conditionalFormatting sqref="J18">
    <cfRule type="containsText" dxfId="3884" priority="654" operator="containsText" text="Bajo">
      <formula>NOT(ISERROR(SEARCH("Bajo",J18)))</formula>
    </cfRule>
    <cfRule type="containsText" dxfId="3883" priority="655" operator="containsText" text="Medio-Alto">
      <formula>NOT(ISERROR(SEARCH("Medio-Alto",J18)))</formula>
    </cfRule>
    <cfRule type="containsText" dxfId="3882" priority="656" operator="containsText" text="Medio">
      <formula>NOT(ISERROR(SEARCH("Medio",J18)))</formula>
    </cfRule>
    <cfRule type="containsText" dxfId="3881" priority="657" operator="containsText" text="Alto">
      <formula>NOT(ISERROR(SEARCH("Alto",J18)))</formula>
    </cfRule>
  </conditionalFormatting>
  <conditionalFormatting sqref="J18">
    <cfRule type="containsText" dxfId="3880" priority="649" operator="containsText" text="Baja">
      <formula>NOT(ISERROR(SEARCH("Baja",J18)))</formula>
    </cfRule>
    <cfRule type="containsText" dxfId="3879" priority="650" operator="containsText" text="Moderada">
      <formula>NOT(ISERROR(SEARCH("Moderada",J18)))</formula>
    </cfRule>
    <cfRule type="containsText" dxfId="3878" priority="651" operator="containsText" text="Alto">
      <formula>NOT(ISERROR(SEARCH("Alto",J18)))</formula>
    </cfRule>
    <cfRule type="containsText" dxfId="3877" priority="652" operator="containsText" text="Extrema">
      <formula>NOT(ISERROR(SEARCH("Extrema",J18)))</formula>
    </cfRule>
    <cfRule type="containsText" dxfId="3876" priority="653" operator="containsText" text="Catastrófico">
      <formula>NOT(ISERROR(SEARCH("Catastrófico",J18)))</formula>
    </cfRule>
  </conditionalFormatting>
  <conditionalFormatting sqref="J14">
    <cfRule type="containsText" dxfId="3875" priority="645" operator="containsText" text="Medio-Alto">
      <formula>NOT(ISERROR(SEARCH("Medio-Alto",J14)))</formula>
    </cfRule>
    <cfRule type="containsText" dxfId="3874" priority="646" operator="containsText" text="Medio">
      <formula>NOT(ISERROR(SEARCH("Medio",J14)))</formula>
    </cfRule>
    <cfRule type="containsText" dxfId="3873" priority="647" operator="containsText" text="Bajo">
      <formula>NOT(ISERROR(SEARCH("Bajo",J14)))</formula>
    </cfRule>
    <cfRule type="containsText" dxfId="3872" priority="648" operator="containsText" text="Alto">
      <formula>NOT(ISERROR(SEARCH("Alto",J14)))</formula>
    </cfRule>
  </conditionalFormatting>
  <conditionalFormatting sqref="J14">
    <cfRule type="containsText" dxfId="3871" priority="641" operator="containsText" text="Bajo">
      <formula>NOT(ISERROR(SEARCH("Bajo",J14)))</formula>
    </cfRule>
    <cfRule type="containsText" dxfId="3870" priority="642" operator="containsText" text="Medio-Alto">
      <formula>NOT(ISERROR(SEARCH("Medio-Alto",J14)))</formula>
    </cfRule>
    <cfRule type="containsText" dxfId="3869" priority="643" operator="containsText" text="Medio">
      <formula>NOT(ISERROR(SEARCH("Medio",J14)))</formula>
    </cfRule>
    <cfRule type="containsText" dxfId="3868" priority="644" operator="containsText" text="Alto">
      <formula>NOT(ISERROR(SEARCH("Alto",J14)))</formula>
    </cfRule>
  </conditionalFormatting>
  <conditionalFormatting sqref="J14">
    <cfRule type="containsText" dxfId="3867" priority="636" operator="containsText" text="Baja">
      <formula>NOT(ISERROR(SEARCH("Baja",J14)))</formula>
    </cfRule>
    <cfRule type="containsText" dxfId="3866" priority="637" operator="containsText" text="Moderada">
      <formula>NOT(ISERROR(SEARCH("Moderada",J14)))</formula>
    </cfRule>
    <cfRule type="containsText" dxfId="3865" priority="638" operator="containsText" text="Alto">
      <formula>NOT(ISERROR(SEARCH("Alto",J14)))</formula>
    </cfRule>
    <cfRule type="containsText" dxfId="3864" priority="639" operator="containsText" text="Extrema">
      <formula>NOT(ISERROR(SEARCH("Extrema",J14)))</formula>
    </cfRule>
    <cfRule type="containsText" dxfId="3863" priority="640" operator="containsText" text="Catastrófico">
      <formula>NOT(ISERROR(SEARCH("Catastrófico",J14)))</formula>
    </cfRule>
  </conditionalFormatting>
  <conditionalFormatting sqref="J15">
    <cfRule type="containsText" dxfId="3862" priority="632" operator="containsText" text="Medio-Alto">
      <formula>NOT(ISERROR(SEARCH("Medio-Alto",J15)))</formula>
    </cfRule>
    <cfRule type="containsText" dxfId="3861" priority="633" operator="containsText" text="Medio">
      <formula>NOT(ISERROR(SEARCH("Medio",J15)))</formula>
    </cfRule>
    <cfRule type="containsText" dxfId="3860" priority="634" operator="containsText" text="Bajo">
      <formula>NOT(ISERROR(SEARCH("Bajo",J15)))</formula>
    </cfRule>
    <cfRule type="containsText" dxfId="3859" priority="635" operator="containsText" text="Alto">
      <formula>NOT(ISERROR(SEARCH("Alto",J15)))</formula>
    </cfRule>
  </conditionalFormatting>
  <conditionalFormatting sqref="J15">
    <cfRule type="containsText" dxfId="3858" priority="628" operator="containsText" text="Bajo">
      <formula>NOT(ISERROR(SEARCH("Bajo",J15)))</formula>
    </cfRule>
    <cfRule type="containsText" dxfId="3857" priority="629" operator="containsText" text="Medio-Alto">
      <formula>NOT(ISERROR(SEARCH("Medio-Alto",J15)))</formula>
    </cfRule>
    <cfRule type="containsText" dxfId="3856" priority="630" operator="containsText" text="Medio">
      <formula>NOT(ISERROR(SEARCH("Medio",J15)))</formula>
    </cfRule>
    <cfRule type="containsText" dxfId="3855" priority="631" operator="containsText" text="Alto">
      <formula>NOT(ISERROR(SEARCH("Alto",J15)))</formula>
    </cfRule>
  </conditionalFormatting>
  <conditionalFormatting sqref="J15">
    <cfRule type="containsText" dxfId="3854" priority="623" operator="containsText" text="Baja">
      <formula>NOT(ISERROR(SEARCH("Baja",J15)))</formula>
    </cfRule>
    <cfRule type="containsText" dxfId="3853" priority="624" operator="containsText" text="Moderada">
      <formula>NOT(ISERROR(SEARCH("Moderada",J15)))</formula>
    </cfRule>
    <cfRule type="containsText" dxfId="3852" priority="625" operator="containsText" text="Alto">
      <formula>NOT(ISERROR(SEARCH("Alto",J15)))</formula>
    </cfRule>
    <cfRule type="containsText" dxfId="3851" priority="626" operator="containsText" text="Extrema">
      <formula>NOT(ISERROR(SEARCH("Extrema",J15)))</formula>
    </cfRule>
    <cfRule type="containsText" dxfId="3850" priority="627" operator="containsText" text="Catastrófico">
      <formula>NOT(ISERROR(SEARCH("Catastrófico",J15)))</formula>
    </cfRule>
  </conditionalFormatting>
  <conditionalFormatting sqref="J17">
    <cfRule type="containsText" dxfId="3849" priority="619" operator="containsText" text="Medio-Alto">
      <formula>NOT(ISERROR(SEARCH("Medio-Alto",J17)))</formula>
    </cfRule>
    <cfRule type="containsText" dxfId="3848" priority="620" operator="containsText" text="Medio">
      <formula>NOT(ISERROR(SEARCH("Medio",J17)))</formula>
    </cfRule>
    <cfRule type="containsText" dxfId="3847" priority="621" operator="containsText" text="Bajo">
      <formula>NOT(ISERROR(SEARCH("Bajo",J17)))</formula>
    </cfRule>
    <cfRule type="containsText" dxfId="3846" priority="622" operator="containsText" text="Alto">
      <formula>NOT(ISERROR(SEARCH("Alto",J17)))</formula>
    </cfRule>
  </conditionalFormatting>
  <conditionalFormatting sqref="J17">
    <cfRule type="containsText" dxfId="3845" priority="615" operator="containsText" text="Bajo">
      <formula>NOT(ISERROR(SEARCH("Bajo",J17)))</formula>
    </cfRule>
    <cfRule type="containsText" dxfId="3844" priority="616" operator="containsText" text="Medio-Alto">
      <formula>NOT(ISERROR(SEARCH("Medio-Alto",J17)))</formula>
    </cfRule>
    <cfRule type="containsText" dxfId="3843" priority="617" operator="containsText" text="Medio">
      <formula>NOT(ISERROR(SEARCH("Medio",J17)))</formula>
    </cfRule>
    <cfRule type="containsText" dxfId="3842" priority="618" operator="containsText" text="Alto">
      <formula>NOT(ISERROR(SEARCH("Alto",J17)))</formula>
    </cfRule>
  </conditionalFormatting>
  <conditionalFormatting sqref="J17">
    <cfRule type="containsText" dxfId="3841" priority="610" operator="containsText" text="Baja">
      <formula>NOT(ISERROR(SEARCH("Baja",J17)))</formula>
    </cfRule>
    <cfRule type="containsText" dxfId="3840" priority="611" operator="containsText" text="Moderada">
      <formula>NOT(ISERROR(SEARCH("Moderada",J17)))</formula>
    </cfRule>
    <cfRule type="containsText" dxfId="3839" priority="612" operator="containsText" text="Alto">
      <formula>NOT(ISERROR(SEARCH("Alto",J17)))</formula>
    </cfRule>
    <cfRule type="containsText" dxfId="3838" priority="613" operator="containsText" text="Extrema">
      <formula>NOT(ISERROR(SEARCH("Extrema",J17)))</formula>
    </cfRule>
    <cfRule type="containsText" dxfId="3837" priority="614" operator="containsText" text="Catastrófico">
      <formula>NOT(ISERROR(SEARCH("Catastrófico",J17)))</formula>
    </cfRule>
  </conditionalFormatting>
  <conditionalFormatting sqref="J15 J17">
    <cfRule type="containsText" dxfId="3836" priority="606" operator="containsText" text="Medio-Alto">
      <formula>NOT(ISERROR(SEARCH("Medio-Alto",J15)))</formula>
    </cfRule>
    <cfRule type="containsText" dxfId="3835" priority="607" operator="containsText" text="Medio">
      <formula>NOT(ISERROR(SEARCH("Medio",J15)))</formula>
    </cfRule>
    <cfRule type="containsText" dxfId="3834" priority="608" operator="containsText" text="Bajo">
      <formula>NOT(ISERROR(SEARCH("Bajo",J15)))</formula>
    </cfRule>
    <cfRule type="containsText" dxfId="3833" priority="609" operator="containsText" text="Alto">
      <formula>NOT(ISERROR(SEARCH("Alto",J15)))</formula>
    </cfRule>
  </conditionalFormatting>
  <conditionalFormatting sqref="J15 J17">
    <cfRule type="containsText" dxfId="3832" priority="602" operator="containsText" text="Bajo">
      <formula>NOT(ISERROR(SEARCH("Bajo",J15)))</formula>
    </cfRule>
    <cfRule type="containsText" dxfId="3831" priority="603" operator="containsText" text="Medio-Alto">
      <formula>NOT(ISERROR(SEARCH("Medio-Alto",J15)))</formula>
    </cfRule>
    <cfRule type="containsText" dxfId="3830" priority="604" operator="containsText" text="Medio">
      <formula>NOT(ISERROR(SEARCH("Medio",J15)))</formula>
    </cfRule>
    <cfRule type="containsText" dxfId="3829" priority="605" operator="containsText" text="Alto">
      <formula>NOT(ISERROR(SEARCH("Alto",J15)))</formula>
    </cfRule>
  </conditionalFormatting>
  <conditionalFormatting sqref="J15 J17">
    <cfRule type="containsText" dxfId="3828" priority="597" operator="containsText" text="Baja">
      <formula>NOT(ISERROR(SEARCH("Baja",J15)))</formula>
    </cfRule>
    <cfRule type="containsText" dxfId="3827" priority="598" operator="containsText" text="Moderada">
      <formula>NOT(ISERROR(SEARCH("Moderada",J15)))</formula>
    </cfRule>
    <cfRule type="containsText" dxfId="3826" priority="599" operator="containsText" text="Alto">
      <formula>NOT(ISERROR(SEARCH("Alto",J15)))</formula>
    </cfRule>
    <cfRule type="containsText" dxfId="3825" priority="600" operator="containsText" text="Extrema">
      <formula>NOT(ISERROR(SEARCH("Extrema",J15)))</formula>
    </cfRule>
    <cfRule type="containsText" dxfId="3824" priority="601" operator="containsText" text="Catastrófico">
      <formula>NOT(ISERROR(SEARCH("Catastrófico",J15)))</formula>
    </cfRule>
  </conditionalFormatting>
  <conditionalFormatting sqref="J14">
    <cfRule type="containsText" dxfId="3823" priority="593" operator="containsText" text="Medio-Alto">
      <formula>NOT(ISERROR(SEARCH("Medio-Alto",J14)))</formula>
    </cfRule>
    <cfRule type="containsText" dxfId="3822" priority="594" operator="containsText" text="Medio">
      <formula>NOT(ISERROR(SEARCH("Medio",J14)))</formula>
    </cfRule>
    <cfRule type="containsText" dxfId="3821" priority="595" operator="containsText" text="Bajo">
      <formula>NOT(ISERROR(SEARCH("Bajo",J14)))</formula>
    </cfRule>
    <cfRule type="containsText" dxfId="3820" priority="596" operator="containsText" text="Alto">
      <formula>NOT(ISERROR(SEARCH("Alto",J14)))</formula>
    </cfRule>
  </conditionalFormatting>
  <conditionalFormatting sqref="J14">
    <cfRule type="containsText" dxfId="3819" priority="589" operator="containsText" text="Bajo">
      <formula>NOT(ISERROR(SEARCH("Bajo",J14)))</formula>
    </cfRule>
    <cfRule type="containsText" dxfId="3818" priority="590" operator="containsText" text="Medio-Alto">
      <formula>NOT(ISERROR(SEARCH("Medio-Alto",J14)))</formula>
    </cfRule>
    <cfRule type="containsText" dxfId="3817" priority="591" operator="containsText" text="Medio">
      <formula>NOT(ISERROR(SEARCH("Medio",J14)))</formula>
    </cfRule>
    <cfRule type="containsText" dxfId="3816" priority="592" operator="containsText" text="Alto">
      <formula>NOT(ISERROR(SEARCH("Alto",J14)))</formula>
    </cfRule>
  </conditionalFormatting>
  <conditionalFormatting sqref="J14">
    <cfRule type="containsText" dxfId="3815" priority="584" operator="containsText" text="Baja">
      <formula>NOT(ISERROR(SEARCH("Baja",J14)))</formula>
    </cfRule>
    <cfRule type="containsText" dxfId="3814" priority="585" operator="containsText" text="Moderada">
      <formula>NOT(ISERROR(SEARCH("Moderada",J14)))</formula>
    </cfRule>
    <cfRule type="containsText" dxfId="3813" priority="586" operator="containsText" text="Alto">
      <formula>NOT(ISERROR(SEARCH("Alto",J14)))</formula>
    </cfRule>
    <cfRule type="containsText" dxfId="3812" priority="587" operator="containsText" text="Extrema">
      <formula>NOT(ISERROR(SEARCH("Extrema",J14)))</formula>
    </cfRule>
    <cfRule type="containsText" dxfId="3811" priority="588" operator="containsText" text="Catastrófico">
      <formula>NOT(ISERROR(SEARCH("Catastrófico",J14)))</formula>
    </cfRule>
  </conditionalFormatting>
  <conditionalFormatting sqref="J15 J17">
    <cfRule type="containsText" dxfId="3810" priority="580" operator="containsText" text="Medio-Alto">
      <formula>NOT(ISERROR(SEARCH("Medio-Alto",J15)))</formula>
    </cfRule>
    <cfRule type="containsText" dxfId="3809" priority="581" operator="containsText" text="Medio">
      <formula>NOT(ISERROR(SEARCH("Medio",J15)))</formula>
    </cfRule>
    <cfRule type="containsText" dxfId="3808" priority="582" operator="containsText" text="Bajo">
      <formula>NOT(ISERROR(SEARCH("Bajo",J15)))</formula>
    </cfRule>
    <cfRule type="containsText" dxfId="3807" priority="583" operator="containsText" text="Alto">
      <formula>NOT(ISERROR(SEARCH("Alto",J15)))</formula>
    </cfRule>
  </conditionalFormatting>
  <conditionalFormatting sqref="J15 J17">
    <cfRule type="containsText" dxfId="3806" priority="576" operator="containsText" text="Bajo">
      <formula>NOT(ISERROR(SEARCH("Bajo",J15)))</formula>
    </cfRule>
    <cfRule type="containsText" dxfId="3805" priority="577" operator="containsText" text="Medio-Alto">
      <formula>NOT(ISERROR(SEARCH("Medio-Alto",J15)))</formula>
    </cfRule>
    <cfRule type="containsText" dxfId="3804" priority="578" operator="containsText" text="Medio">
      <formula>NOT(ISERROR(SEARCH("Medio",J15)))</formula>
    </cfRule>
    <cfRule type="containsText" dxfId="3803" priority="579" operator="containsText" text="Alto">
      <formula>NOT(ISERROR(SEARCH("Alto",J15)))</formula>
    </cfRule>
  </conditionalFormatting>
  <conditionalFormatting sqref="J15 J17">
    <cfRule type="containsText" dxfId="3802" priority="571" operator="containsText" text="Baja">
      <formula>NOT(ISERROR(SEARCH("Baja",J15)))</formula>
    </cfRule>
    <cfRule type="containsText" dxfId="3801" priority="572" operator="containsText" text="Moderada">
      <formula>NOT(ISERROR(SEARCH("Moderada",J15)))</formula>
    </cfRule>
    <cfRule type="containsText" dxfId="3800" priority="573" operator="containsText" text="Alto">
      <formula>NOT(ISERROR(SEARCH("Alto",J15)))</formula>
    </cfRule>
    <cfRule type="containsText" dxfId="3799" priority="574" operator="containsText" text="Extrema">
      <formula>NOT(ISERROR(SEARCH("Extrema",J15)))</formula>
    </cfRule>
    <cfRule type="containsText" dxfId="3798" priority="575" operator="containsText" text="Catastrófico">
      <formula>NOT(ISERROR(SEARCH("Catastrófico",J15)))</formula>
    </cfRule>
  </conditionalFormatting>
  <conditionalFormatting sqref="J15">
    <cfRule type="containsText" dxfId="3797" priority="567" operator="containsText" text="Medio-Alto">
      <formula>NOT(ISERROR(SEARCH("Medio-Alto",J15)))</formula>
    </cfRule>
    <cfRule type="containsText" dxfId="3796" priority="568" operator="containsText" text="Medio">
      <formula>NOT(ISERROR(SEARCH("Medio",J15)))</formula>
    </cfRule>
    <cfRule type="containsText" dxfId="3795" priority="569" operator="containsText" text="Bajo">
      <formula>NOT(ISERROR(SEARCH("Bajo",J15)))</formula>
    </cfRule>
    <cfRule type="containsText" dxfId="3794" priority="570" operator="containsText" text="Alto">
      <formula>NOT(ISERROR(SEARCH("Alto",J15)))</formula>
    </cfRule>
  </conditionalFormatting>
  <conditionalFormatting sqref="J15">
    <cfRule type="containsText" dxfId="3793" priority="563" operator="containsText" text="Bajo">
      <formula>NOT(ISERROR(SEARCH("Bajo",J15)))</formula>
    </cfRule>
    <cfRule type="containsText" dxfId="3792" priority="564" operator="containsText" text="Medio-Alto">
      <formula>NOT(ISERROR(SEARCH("Medio-Alto",J15)))</formula>
    </cfRule>
    <cfRule type="containsText" dxfId="3791" priority="565" operator="containsText" text="Medio">
      <formula>NOT(ISERROR(SEARCH("Medio",J15)))</formula>
    </cfRule>
    <cfRule type="containsText" dxfId="3790" priority="566" operator="containsText" text="Alto">
      <formula>NOT(ISERROR(SEARCH("Alto",J15)))</formula>
    </cfRule>
  </conditionalFormatting>
  <conditionalFormatting sqref="J15">
    <cfRule type="containsText" dxfId="3789" priority="558" operator="containsText" text="Baja">
      <formula>NOT(ISERROR(SEARCH("Baja",J15)))</formula>
    </cfRule>
    <cfRule type="containsText" dxfId="3788" priority="559" operator="containsText" text="Moderada">
      <formula>NOT(ISERROR(SEARCH("Moderada",J15)))</formula>
    </cfRule>
    <cfRule type="containsText" dxfId="3787" priority="560" operator="containsText" text="Alto">
      <formula>NOT(ISERROR(SEARCH("Alto",J15)))</formula>
    </cfRule>
    <cfRule type="containsText" dxfId="3786" priority="561" operator="containsText" text="Extrema">
      <formula>NOT(ISERROR(SEARCH("Extrema",J15)))</formula>
    </cfRule>
    <cfRule type="containsText" dxfId="3785" priority="562" operator="containsText" text="Catastrófico">
      <formula>NOT(ISERROR(SEARCH("Catastrófico",J15)))</formula>
    </cfRule>
  </conditionalFormatting>
  <conditionalFormatting sqref="J17">
    <cfRule type="containsText" dxfId="3784" priority="554" operator="containsText" text="Medio-Alto">
      <formula>NOT(ISERROR(SEARCH("Medio-Alto",J17)))</formula>
    </cfRule>
    <cfRule type="containsText" dxfId="3783" priority="555" operator="containsText" text="Medio">
      <formula>NOT(ISERROR(SEARCH("Medio",J17)))</formula>
    </cfRule>
    <cfRule type="containsText" dxfId="3782" priority="556" operator="containsText" text="Bajo">
      <formula>NOT(ISERROR(SEARCH("Bajo",J17)))</formula>
    </cfRule>
    <cfRule type="containsText" dxfId="3781" priority="557" operator="containsText" text="Alto">
      <formula>NOT(ISERROR(SEARCH("Alto",J17)))</formula>
    </cfRule>
  </conditionalFormatting>
  <conditionalFormatting sqref="J17">
    <cfRule type="containsText" dxfId="3780" priority="550" operator="containsText" text="Bajo">
      <formula>NOT(ISERROR(SEARCH("Bajo",J17)))</formula>
    </cfRule>
    <cfRule type="containsText" dxfId="3779" priority="551" operator="containsText" text="Medio-Alto">
      <formula>NOT(ISERROR(SEARCH("Medio-Alto",J17)))</formula>
    </cfRule>
    <cfRule type="containsText" dxfId="3778" priority="552" operator="containsText" text="Medio">
      <formula>NOT(ISERROR(SEARCH("Medio",J17)))</formula>
    </cfRule>
    <cfRule type="containsText" dxfId="3777" priority="553" operator="containsText" text="Alto">
      <formula>NOT(ISERROR(SEARCH("Alto",J17)))</formula>
    </cfRule>
  </conditionalFormatting>
  <conditionalFormatting sqref="J17">
    <cfRule type="containsText" dxfId="3776" priority="545" operator="containsText" text="Baja">
      <formula>NOT(ISERROR(SEARCH("Baja",J17)))</formula>
    </cfRule>
    <cfRule type="containsText" dxfId="3775" priority="546" operator="containsText" text="Moderada">
      <formula>NOT(ISERROR(SEARCH("Moderada",J17)))</formula>
    </cfRule>
    <cfRule type="containsText" dxfId="3774" priority="547" operator="containsText" text="Alto">
      <formula>NOT(ISERROR(SEARCH("Alto",J17)))</formula>
    </cfRule>
    <cfRule type="containsText" dxfId="3773" priority="548" operator="containsText" text="Extrema">
      <formula>NOT(ISERROR(SEARCH("Extrema",J17)))</formula>
    </cfRule>
    <cfRule type="containsText" dxfId="3772" priority="549" operator="containsText" text="Catastrófico">
      <formula>NOT(ISERROR(SEARCH("Catastrófico",J17)))</formula>
    </cfRule>
  </conditionalFormatting>
  <conditionalFormatting sqref="Y16 J16">
    <cfRule type="containsText" dxfId="3771" priority="541" operator="containsText" text="Medio-Alto">
      <formula>NOT(ISERROR(SEARCH("Medio-Alto",J16)))</formula>
    </cfRule>
    <cfRule type="containsText" dxfId="3770" priority="542" operator="containsText" text="Medio">
      <formula>NOT(ISERROR(SEARCH("Medio",J16)))</formula>
    </cfRule>
    <cfRule type="containsText" dxfId="3769" priority="543" operator="containsText" text="Bajo">
      <formula>NOT(ISERROR(SEARCH("Bajo",J16)))</formula>
    </cfRule>
    <cfRule type="containsText" dxfId="3768" priority="544" operator="containsText" text="Alto">
      <formula>NOT(ISERROR(SEARCH("Alto",J16)))</formula>
    </cfRule>
  </conditionalFormatting>
  <conditionalFormatting sqref="Y16 J16">
    <cfRule type="containsText" dxfId="3767" priority="537" operator="containsText" text="Bajo">
      <formula>NOT(ISERROR(SEARCH("Bajo",J16)))</formula>
    </cfRule>
    <cfRule type="containsText" dxfId="3766" priority="538" operator="containsText" text="Medio-Alto">
      <formula>NOT(ISERROR(SEARCH("Medio-Alto",J16)))</formula>
    </cfRule>
    <cfRule type="containsText" dxfId="3765" priority="539" operator="containsText" text="Medio">
      <formula>NOT(ISERROR(SEARCH("Medio",J16)))</formula>
    </cfRule>
    <cfRule type="containsText" dxfId="3764" priority="540" operator="containsText" text="Alto">
      <formula>NOT(ISERROR(SEARCH("Alto",J16)))</formula>
    </cfRule>
  </conditionalFormatting>
  <conditionalFormatting sqref="Y16 J16">
    <cfRule type="containsText" dxfId="3763" priority="532" operator="containsText" text="Baja">
      <formula>NOT(ISERROR(SEARCH("Baja",J16)))</formula>
    </cfRule>
    <cfRule type="containsText" dxfId="3762" priority="533" operator="containsText" text="Moderada">
      <formula>NOT(ISERROR(SEARCH("Moderada",J16)))</formula>
    </cfRule>
    <cfRule type="containsText" dxfId="3761" priority="534" operator="containsText" text="Alto">
      <formula>NOT(ISERROR(SEARCH("Alto",J16)))</formula>
    </cfRule>
    <cfRule type="containsText" dxfId="3760" priority="535" operator="containsText" text="Extrema">
      <formula>NOT(ISERROR(SEARCH("Extrema",J16)))</formula>
    </cfRule>
    <cfRule type="containsText" dxfId="3759" priority="536" operator="containsText" text="Catastrófico">
      <formula>NOT(ISERROR(SEARCH("Catastrófico",J16)))</formula>
    </cfRule>
  </conditionalFormatting>
  <conditionalFormatting sqref="J16 Y16">
    <cfRule type="containsText" dxfId="3758" priority="528" operator="containsText" text="Medio-Alto">
      <formula>NOT(ISERROR(SEARCH("Medio-Alto",J16)))</formula>
    </cfRule>
    <cfRule type="containsText" dxfId="3757" priority="529" operator="containsText" text="Medio">
      <formula>NOT(ISERROR(SEARCH("Medio",J16)))</formula>
    </cfRule>
    <cfRule type="containsText" dxfId="3756" priority="530" operator="containsText" text="Bajo">
      <formula>NOT(ISERROR(SEARCH("Bajo",J16)))</formula>
    </cfRule>
    <cfRule type="containsText" dxfId="3755" priority="531" operator="containsText" text="Alto">
      <formula>NOT(ISERROR(SEARCH("Alto",J16)))</formula>
    </cfRule>
  </conditionalFormatting>
  <conditionalFormatting sqref="J16 Y16">
    <cfRule type="containsText" dxfId="3754" priority="524" operator="containsText" text="Bajo">
      <formula>NOT(ISERROR(SEARCH("Bajo",J16)))</formula>
    </cfRule>
    <cfRule type="containsText" dxfId="3753" priority="525" operator="containsText" text="Medio-Alto">
      <formula>NOT(ISERROR(SEARCH("Medio-Alto",J16)))</formula>
    </cfRule>
    <cfRule type="containsText" dxfId="3752" priority="526" operator="containsText" text="Medio">
      <formula>NOT(ISERROR(SEARCH("Medio",J16)))</formula>
    </cfRule>
    <cfRule type="containsText" dxfId="3751" priority="527" operator="containsText" text="Alto">
      <formula>NOT(ISERROR(SEARCH("Alto",J16)))</formula>
    </cfRule>
  </conditionalFormatting>
  <conditionalFormatting sqref="J16 Y16">
    <cfRule type="containsText" dxfId="3750" priority="519" operator="containsText" text="Baja">
      <formula>NOT(ISERROR(SEARCH("Baja",J16)))</formula>
    </cfRule>
    <cfRule type="containsText" dxfId="3749" priority="520" operator="containsText" text="Moderada">
      <formula>NOT(ISERROR(SEARCH("Moderada",J16)))</formula>
    </cfRule>
    <cfRule type="containsText" dxfId="3748" priority="521" operator="containsText" text="Alto">
      <formula>NOT(ISERROR(SEARCH("Alto",J16)))</formula>
    </cfRule>
    <cfRule type="containsText" dxfId="3747" priority="522" operator="containsText" text="Extrema">
      <formula>NOT(ISERROR(SEARCH("Extrema",J16)))</formula>
    </cfRule>
    <cfRule type="containsText" dxfId="3746" priority="523" operator="containsText" text="Catastrófico">
      <formula>NOT(ISERROR(SEARCH("Catastrófico",J16)))</formula>
    </cfRule>
  </conditionalFormatting>
  <conditionalFormatting sqref="J16 Y16">
    <cfRule type="containsText" dxfId="3745" priority="515" operator="containsText" text="Medio-Alto">
      <formula>NOT(ISERROR(SEARCH("Medio-Alto",J16)))</formula>
    </cfRule>
    <cfRule type="containsText" dxfId="3744" priority="516" operator="containsText" text="Medio">
      <formula>NOT(ISERROR(SEARCH("Medio",J16)))</formula>
    </cfRule>
    <cfRule type="containsText" dxfId="3743" priority="517" operator="containsText" text="Bajo">
      <formula>NOT(ISERROR(SEARCH("Bajo",J16)))</formula>
    </cfRule>
    <cfRule type="containsText" dxfId="3742" priority="518" operator="containsText" text="Alto">
      <formula>NOT(ISERROR(SEARCH("Alto",J16)))</formula>
    </cfRule>
  </conditionalFormatting>
  <conditionalFormatting sqref="J16 Y16">
    <cfRule type="containsText" dxfId="3741" priority="511" operator="containsText" text="Bajo">
      <formula>NOT(ISERROR(SEARCH("Bajo",J16)))</formula>
    </cfRule>
    <cfRule type="containsText" dxfId="3740" priority="512" operator="containsText" text="Medio-Alto">
      <formula>NOT(ISERROR(SEARCH("Medio-Alto",J16)))</formula>
    </cfRule>
    <cfRule type="containsText" dxfId="3739" priority="513" operator="containsText" text="Medio">
      <formula>NOT(ISERROR(SEARCH("Medio",J16)))</formula>
    </cfRule>
    <cfRule type="containsText" dxfId="3738" priority="514" operator="containsText" text="Alto">
      <formula>NOT(ISERROR(SEARCH("Alto",J16)))</formula>
    </cfRule>
  </conditionalFormatting>
  <conditionalFormatting sqref="J16 Y16">
    <cfRule type="containsText" dxfId="3737" priority="506" operator="containsText" text="Baja">
      <formula>NOT(ISERROR(SEARCH("Baja",J16)))</formula>
    </cfRule>
    <cfRule type="containsText" dxfId="3736" priority="507" operator="containsText" text="Moderada">
      <formula>NOT(ISERROR(SEARCH("Moderada",J16)))</formula>
    </cfRule>
    <cfRule type="containsText" dxfId="3735" priority="508" operator="containsText" text="Alto">
      <formula>NOT(ISERROR(SEARCH("Alto",J16)))</formula>
    </cfRule>
    <cfRule type="containsText" dxfId="3734" priority="509" operator="containsText" text="Extrema">
      <formula>NOT(ISERROR(SEARCH("Extrema",J16)))</formula>
    </cfRule>
    <cfRule type="containsText" dxfId="3733" priority="510" operator="containsText" text="Catastrófico">
      <formula>NOT(ISERROR(SEARCH("Catastrófico",J16)))</formula>
    </cfRule>
  </conditionalFormatting>
  <conditionalFormatting sqref="J16 Y16">
    <cfRule type="containsText" dxfId="3732" priority="502" operator="containsText" text="Medio-Alto">
      <formula>NOT(ISERROR(SEARCH("Medio-Alto",J16)))</formula>
    </cfRule>
    <cfRule type="containsText" dxfId="3731" priority="503" operator="containsText" text="Medio">
      <formula>NOT(ISERROR(SEARCH("Medio",J16)))</formula>
    </cfRule>
    <cfRule type="containsText" dxfId="3730" priority="504" operator="containsText" text="Bajo">
      <formula>NOT(ISERROR(SEARCH("Bajo",J16)))</formula>
    </cfRule>
    <cfRule type="containsText" dxfId="3729" priority="505" operator="containsText" text="Alto">
      <formula>NOT(ISERROR(SEARCH("Alto",J16)))</formula>
    </cfRule>
  </conditionalFormatting>
  <conditionalFormatting sqref="J16 Y16">
    <cfRule type="containsText" dxfId="3728" priority="498" operator="containsText" text="Bajo">
      <formula>NOT(ISERROR(SEARCH("Bajo",J16)))</formula>
    </cfRule>
    <cfRule type="containsText" dxfId="3727" priority="499" operator="containsText" text="Medio-Alto">
      <formula>NOT(ISERROR(SEARCH("Medio-Alto",J16)))</formula>
    </cfRule>
    <cfRule type="containsText" dxfId="3726" priority="500" operator="containsText" text="Medio">
      <formula>NOT(ISERROR(SEARCH("Medio",J16)))</formula>
    </cfRule>
    <cfRule type="containsText" dxfId="3725" priority="501" operator="containsText" text="Alto">
      <formula>NOT(ISERROR(SEARCH("Alto",J16)))</formula>
    </cfRule>
  </conditionalFormatting>
  <conditionalFormatting sqref="J16 Y16">
    <cfRule type="containsText" dxfId="3724" priority="493" operator="containsText" text="Baja">
      <formula>NOT(ISERROR(SEARCH("Baja",J16)))</formula>
    </cfRule>
    <cfRule type="containsText" dxfId="3723" priority="494" operator="containsText" text="Moderada">
      <formula>NOT(ISERROR(SEARCH("Moderada",J16)))</formula>
    </cfRule>
    <cfRule type="containsText" dxfId="3722" priority="495" operator="containsText" text="Alto">
      <formula>NOT(ISERROR(SEARCH("Alto",J16)))</formula>
    </cfRule>
    <cfRule type="containsText" dxfId="3721" priority="496" operator="containsText" text="Extrema">
      <formula>NOT(ISERROR(SEARCH("Extrema",J16)))</formula>
    </cfRule>
    <cfRule type="containsText" dxfId="3720" priority="497" operator="containsText" text="Catastrófico">
      <formula>NOT(ISERROR(SEARCH("Catastrófico",J16)))</formula>
    </cfRule>
  </conditionalFormatting>
  <conditionalFormatting sqref="J16 Y16">
    <cfRule type="containsText" dxfId="3719" priority="489" operator="containsText" text="Medio-Alto">
      <formula>NOT(ISERROR(SEARCH("Medio-Alto",J16)))</formula>
    </cfRule>
    <cfRule type="containsText" dxfId="3718" priority="490" operator="containsText" text="Medio">
      <formula>NOT(ISERROR(SEARCH("Medio",J16)))</formula>
    </cfRule>
    <cfRule type="containsText" dxfId="3717" priority="491" operator="containsText" text="Bajo">
      <formula>NOT(ISERROR(SEARCH("Bajo",J16)))</formula>
    </cfRule>
    <cfRule type="containsText" dxfId="3716" priority="492" operator="containsText" text="Alto">
      <formula>NOT(ISERROR(SEARCH("Alto",J16)))</formula>
    </cfRule>
  </conditionalFormatting>
  <conditionalFormatting sqref="J16 Y16">
    <cfRule type="containsText" dxfId="3715" priority="485" operator="containsText" text="Bajo">
      <formula>NOT(ISERROR(SEARCH("Bajo",J16)))</formula>
    </cfRule>
    <cfRule type="containsText" dxfId="3714" priority="486" operator="containsText" text="Medio-Alto">
      <formula>NOT(ISERROR(SEARCH("Medio-Alto",J16)))</formula>
    </cfRule>
    <cfRule type="containsText" dxfId="3713" priority="487" operator="containsText" text="Medio">
      <formula>NOT(ISERROR(SEARCH("Medio",J16)))</formula>
    </cfRule>
    <cfRule type="containsText" dxfId="3712" priority="488" operator="containsText" text="Alto">
      <formula>NOT(ISERROR(SEARCH("Alto",J16)))</formula>
    </cfRule>
  </conditionalFormatting>
  <conditionalFormatting sqref="J16 Y16">
    <cfRule type="containsText" dxfId="3711" priority="480" operator="containsText" text="Baja">
      <formula>NOT(ISERROR(SEARCH("Baja",J16)))</formula>
    </cfRule>
    <cfRule type="containsText" dxfId="3710" priority="481" operator="containsText" text="Moderada">
      <formula>NOT(ISERROR(SEARCH("Moderada",J16)))</formula>
    </cfRule>
    <cfRule type="containsText" dxfId="3709" priority="482" operator="containsText" text="Alto">
      <formula>NOT(ISERROR(SEARCH("Alto",J16)))</formula>
    </cfRule>
    <cfRule type="containsText" dxfId="3708" priority="483" operator="containsText" text="Extrema">
      <formula>NOT(ISERROR(SEARCH("Extrema",J16)))</formula>
    </cfRule>
    <cfRule type="containsText" dxfId="3707" priority="484" operator="containsText" text="Catastrófico">
      <formula>NOT(ISERROR(SEARCH("Catastrófico",J16)))</formula>
    </cfRule>
  </conditionalFormatting>
  <conditionalFormatting sqref="J16 Y16">
    <cfRule type="containsText" dxfId="3706" priority="476" operator="containsText" text="Medio-Alto">
      <formula>NOT(ISERROR(SEARCH("Medio-Alto",J16)))</formula>
    </cfRule>
    <cfRule type="containsText" dxfId="3705" priority="477" operator="containsText" text="Medio">
      <formula>NOT(ISERROR(SEARCH("Medio",J16)))</formula>
    </cfRule>
    <cfRule type="containsText" dxfId="3704" priority="478" operator="containsText" text="Bajo">
      <formula>NOT(ISERROR(SEARCH("Bajo",J16)))</formula>
    </cfRule>
    <cfRule type="containsText" dxfId="3703" priority="479" operator="containsText" text="Alto">
      <formula>NOT(ISERROR(SEARCH("Alto",J16)))</formula>
    </cfRule>
  </conditionalFormatting>
  <conditionalFormatting sqref="J16 Y16">
    <cfRule type="containsText" dxfId="3702" priority="472" operator="containsText" text="Bajo">
      <formula>NOT(ISERROR(SEARCH("Bajo",J16)))</formula>
    </cfRule>
    <cfRule type="containsText" dxfId="3701" priority="473" operator="containsText" text="Medio-Alto">
      <formula>NOT(ISERROR(SEARCH("Medio-Alto",J16)))</formula>
    </cfRule>
    <cfRule type="containsText" dxfId="3700" priority="474" operator="containsText" text="Medio">
      <formula>NOT(ISERROR(SEARCH("Medio",J16)))</formula>
    </cfRule>
    <cfRule type="containsText" dxfId="3699" priority="475" operator="containsText" text="Alto">
      <formula>NOT(ISERROR(SEARCH("Alto",J16)))</formula>
    </cfRule>
  </conditionalFormatting>
  <conditionalFormatting sqref="J16 Y16">
    <cfRule type="containsText" dxfId="3698" priority="467" operator="containsText" text="Baja">
      <formula>NOT(ISERROR(SEARCH("Baja",J16)))</formula>
    </cfRule>
    <cfRule type="containsText" dxfId="3697" priority="468" operator="containsText" text="Moderada">
      <formula>NOT(ISERROR(SEARCH("Moderada",J16)))</formula>
    </cfRule>
    <cfRule type="containsText" dxfId="3696" priority="469" operator="containsText" text="Alto">
      <formula>NOT(ISERROR(SEARCH("Alto",J16)))</formula>
    </cfRule>
    <cfRule type="containsText" dxfId="3695" priority="470" operator="containsText" text="Extrema">
      <formula>NOT(ISERROR(SEARCH("Extrema",J16)))</formula>
    </cfRule>
    <cfRule type="containsText" dxfId="3694" priority="471" operator="containsText" text="Catastrófico">
      <formula>NOT(ISERROR(SEARCH("Catastrófico",J16)))</formula>
    </cfRule>
  </conditionalFormatting>
  <conditionalFormatting sqref="J16 Y16">
    <cfRule type="containsText" dxfId="3693" priority="463" operator="containsText" text="Medio-Alto">
      <formula>NOT(ISERROR(SEARCH("Medio-Alto",J16)))</formula>
    </cfRule>
    <cfRule type="containsText" dxfId="3692" priority="464" operator="containsText" text="Medio">
      <formula>NOT(ISERROR(SEARCH("Medio",J16)))</formula>
    </cfRule>
    <cfRule type="containsText" dxfId="3691" priority="465" operator="containsText" text="Bajo">
      <formula>NOT(ISERROR(SEARCH("Bajo",J16)))</formula>
    </cfRule>
    <cfRule type="containsText" dxfId="3690" priority="466" operator="containsText" text="Alto">
      <formula>NOT(ISERROR(SEARCH("Alto",J16)))</formula>
    </cfRule>
  </conditionalFormatting>
  <conditionalFormatting sqref="J16 Y16">
    <cfRule type="containsText" dxfId="3689" priority="459" operator="containsText" text="Bajo">
      <formula>NOT(ISERROR(SEARCH("Bajo",J16)))</formula>
    </cfRule>
    <cfRule type="containsText" dxfId="3688" priority="460" operator="containsText" text="Medio-Alto">
      <formula>NOT(ISERROR(SEARCH("Medio-Alto",J16)))</formula>
    </cfRule>
    <cfRule type="containsText" dxfId="3687" priority="461" operator="containsText" text="Medio">
      <formula>NOT(ISERROR(SEARCH("Medio",J16)))</formula>
    </cfRule>
    <cfRule type="containsText" dxfId="3686" priority="462" operator="containsText" text="Alto">
      <formula>NOT(ISERROR(SEARCH("Alto",J16)))</formula>
    </cfRule>
  </conditionalFormatting>
  <conditionalFormatting sqref="J16 Y16">
    <cfRule type="containsText" dxfId="3685" priority="454" operator="containsText" text="Baja">
      <formula>NOT(ISERROR(SEARCH("Baja",J16)))</formula>
    </cfRule>
    <cfRule type="containsText" dxfId="3684" priority="455" operator="containsText" text="Moderada">
      <formula>NOT(ISERROR(SEARCH("Moderada",J16)))</formula>
    </cfRule>
    <cfRule type="containsText" dxfId="3683" priority="456" operator="containsText" text="Alto">
      <formula>NOT(ISERROR(SEARCH("Alto",J16)))</formula>
    </cfRule>
    <cfRule type="containsText" dxfId="3682" priority="457" operator="containsText" text="Extrema">
      <formula>NOT(ISERROR(SEARCH("Extrema",J16)))</formula>
    </cfRule>
    <cfRule type="containsText" dxfId="3681" priority="458" operator="containsText" text="Catastrófico">
      <formula>NOT(ISERROR(SEARCH("Catastrófico",J16)))</formula>
    </cfRule>
  </conditionalFormatting>
  <conditionalFormatting sqref="J16 Y16">
    <cfRule type="containsText" dxfId="3680" priority="450" operator="containsText" text="Medio-Alto">
      <formula>NOT(ISERROR(SEARCH("Medio-Alto",J16)))</formula>
    </cfRule>
    <cfRule type="containsText" dxfId="3679" priority="451" operator="containsText" text="Medio">
      <formula>NOT(ISERROR(SEARCH("Medio",J16)))</formula>
    </cfRule>
    <cfRule type="containsText" dxfId="3678" priority="452" operator="containsText" text="Bajo">
      <formula>NOT(ISERROR(SEARCH("Bajo",J16)))</formula>
    </cfRule>
    <cfRule type="containsText" dxfId="3677" priority="453" operator="containsText" text="Alto">
      <formula>NOT(ISERROR(SEARCH("Alto",J16)))</formula>
    </cfRule>
  </conditionalFormatting>
  <conditionalFormatting sqref="J16 Y16">
    <cfRule type="containsText" dxfId="3676" priority="446" operator="containsText" text="Bajo">
      <formula>NOT(ISERROR(SEARCH("Bajo",J16)))</formula>
    </cfRule>
    <cfRule type="containsText" dxfId="3675" priority="447" operator="containsText" text="Medio-Alto">
      <formula>NOT(ISERROR(SEARCH("Medio-Alto",J16)))</formula>
    </cfRule>
    <cfRule type="containsText" dxfId="3674" priority="448" operator="containsText" text="Medio">
      <formula>NOT(ISERROR(SEARCH("Medio",J16)))</formula>
    </cfRule>
    <cfRule type="containsText" dxfId="3673" priority="449" operator="containsText" text="Alto">
      <formula>NOT(ISERROR(SEARCH("Alto",J16)))</formula>
    </cfRule>
  </conditionalFormatting>
  <conditionalFormatting sqref="J16 Y16">
    <cfRule type="containsText" dxfId="3672" priority="441" operator="containsText" text="Baja">
      <formula>NOT(ISERROR(SEARCH("Baja",J16)))</formula>
    </cfRule>
    <cfRule type="containsText" dxfId="3671" priority="442" operator="containsText" text="Moderada">
      <formula>NOT(ISERROR(SEARCH("Moderada",J16)))</formula>
    </cfRule>
    <cfRule type="containsText" dxfId="3670" priority="443" operator="containsText" text="Alto">
      <formula>NOT(ISERROR(SEARCH("Alto",J16)))</formula>
    </cfRule>
    <cfRule type="containsText" dxfId="3669" priority="444" operator="containsText" text="Extrema">
      <formula>NOT(ISERROR(SEARCH("Extrema",J16)))</formula>
    </cfRule>
    <cfRule type="containsText" dxfId="3668" priority="445" operator="containsText" text="Catastrófico">
      <formula>NOT(ISERROR(SEARCH("Catastrófico",J16)))</formula>
    </cfRule>
  </conditionalFormatting>
  <conditionalFormatting sqref="I20">
    <cfRule type="containsText" dxfId="3667" priority="437" operator="containsText" text="Alto">
      <formula>NOT(ISERROR(SEARCH("Alto",I20)))</formula>
    </cfRule>
    <cfRule type="containsText" dxfId="3666" priority="438" operator="containsText" text="Medio-Alto">
      <formula>NOT(ISERROR(SEARCH("Medio-Alto",I20)))</formula>
    </cfRule>
    <cfRule type="containsText" dxfId="3665" priority="439" operator="containsText" text="Medio">
      <formula>NOT(ISERROR(SEARCH("Medio",I20)))</formula>
    </cfRule>
    <cfRule type="containsText" dxfId="3664" priority="440" operator="containsText" text="Bajo">
      <formula>NOT(ISERROR(SEARCH("Bajo",I20)))</formula>
    </cfRule>
  </conditionalFormatting>
  <conditionalFormatting sqref="I20">
    <cfRule type="containsText" dxfId="3663" priority="433" operator="containsText" text="Alto">
      <formula>NOT(ISERROR(SEARCH("Alto",I20)))</formula>
    </cfRule>
    <cfRule type="containsText" dxfId="3662" priority="434" operator="containsText" text="Medio-Alto">
      <formula>NOT(ISERROR(SEARCH("Medio-Alto",I20)))</formula>
    </cfRule>
    <cfRule type="containsText" dxfId="3661" priority="435" operator="containsText" text="Medio">
      <formula>NOT(ISERROR(SEARCH("Medio",I20)))</formula>
    </cfRule>
    <cfRule type="containsText" dxfId="3660" priority="436" operator="containsText" text="Bajo">
      <formula>NOT(ISERROR(SEARCH("Bajo",I20)))</formula>
    </cfRule>
  </conditionalFormatting>
  <conditionalFormatting sqref="I20">
    <cfRule type="containsText" dxfId="3659" priority="429" operator="containsText" text="Alto">
      <formula>NOT(ISERROR(SEARCH("Alto",I20)))</formula>
    </cfRule>
    <cfRule type="containsText" dxfId="3658" priority="430" operator="containsText" text="Medio-Alto">
      <formula>NOT(ISERROR(SEARCH("Medio-Alto",I20)))</formula>
    </cfRule>
    <cfRule type="containsText" dxfId="3657" priority="431" operator="containsText" text="Medio">
      <formula>NOT(ISERROR(SEARCH("Medio",I20)))</formula>
    </cfRule>
    <cfRule type="containsText" dxfId="3656" priority="432" operator="containsText" text="Bajo">
      <formula>NOT(ISERROR(SEARCH("Bajo",I20)))</formula>
    </cfRule>
  </conditionalFormatting>
  <conditionalFormatting sqref="Y13">
    <cfRule type="containsText" dxfId="3655" priority="425" operator="containsText" text="Medio-Alto">
      <formula>NOT(ISERROR(SEARCH("Medio-Alto",Y13)))</formula>
    </cfRule>
    <cfRule type="containsText" dxfId="3654" priority="426" operator="containsText" text="Medio">
      <formula>NOT(ISERROR(SEARCH("Medio",Y13)))</formula>
    </cfRule>
    <cfRule type="containsText" dxfId="3653" priority="427" operator="containsText" text="Bajo">
      <formula>NOT(ISERROR(SEARCH("Bajo",Y13)))</formula>
    </cfRule>
    <cfRule type="containsText" dxfId="3652" priority="428" operator="containsText" text="Alto">
      <formula>NOT(ISERROR(SEARCH("Alto",Y13)))</formula>
    </cfRule>
  </conditionalFormatting>
  <conditionalFormatting sqref="Y13">
    <cfRule type="containsText" dxfId="3651" priority="421" operator="containsText" text="Bajo">
      <formula>NOT(ISERROR(SEARCH("Bajo",Y13)))</formula>
    </cfRule>
    <cfRule type="containsText" dxfId="3650" priority="422" operator="containsText" text="Medio-Alto">
      <formula>NOT(ISERROR(SEARCH("Medio-Alto",Y13)))</formula>
    </cfRule>
    <cfRule type="containsText" dxfId="3649" priority="423" operator="containsText" text="Medio">
      <formula>NOT(ISERROR(SEARCH("Medio",Y13)))</formula>
    </cfRule>
    <cfRule type="containsText" dxfId="3648" priority="424" operator="containsText" text="Alto">
      <formula>NOT(ISERROR(SEARCH("Alto",Y13)))</formula>
    </cfRule>
  </conditionalFormatting>
  <conditionalFormatting sqref="Y13">
    <cfRule type="containsText" dxfId="3647" priority="416" operator="containsText" text="Baja">
      <formula>NOT(ISERROR(SEARCH("Baja",Y13)))</formula>
    </cfRule>
    <cfRule type="containsText" dxfId="3646" priority="417" operator="containsText" text="Moderada">
      <formula>NOT(ISERROR(SEARCH("Moderada",Y13)))</formula>
    </cfRule>
    <cfRule type="containsText" dxfId="3645" priority="418" operator="containsText" text="Alto">
      <formula>NOT(ISERROR(SEARCH("Alto",Y13)))</formula>
    </cfRule>
    <cfRule type="containsText" dxfId="3644" priority="419" operator="containsText" text="Extrema">
      <formula>NOT(ISERROR(SEARCH("Extrema",Y13)))</formula>
    </cfRule>
    <cfRule type="containsText" dxfId="3643" priority="420" operator="containsText" text="Catastrófico">
      <formula>NOT(ISERROR(SEARCH("Catastrófico",Y13)))</formula>
    </cfRule>
  </conditionalFormatting>
  <conditionalFormatting sqref="Y15">
    <cfRule type="containsText" dxfId="3642" priority="412" operator="containsText" text="Medio-Alto">
      <formula>NOT(ISERROR(SEARCH("Medio-Alto",Y15)))</formula>
    </cfRule>
    <cfRule type="containsText" dxfId="3641" priority="413" operator="containsText" text="Medio">
      <formula>NOT(ISERROR(SEARCH("Medio",Y15)))</formula>
    </cfRule>
    <cfRule type="containsText" dxfId="3640" priority="414" operator="containsText" text="Bajo">
      <formula>NOT(ISERROR(SEARCH("Bajo",Y15)))</formula>
    </cfRule>
    <cfRule type="containsText" dxfId="3639" priority="415" operator="containsText" text="Alto">
      <formula>NOT(ISERROR(SEARCH("Alto",Y15)))</formula>
    </cfRule>
  </conditionalFormatting>
  <conditionalFormatting sqref="Y15">
    <cfRule type="containsText" dxfId="3638" priority="408" operator="containsText" text="Bajo">
      <formula>NOT(ISERROR(SEARCH("Bajo",Y15)))</formula>
    </cfRule>
    <cfRule type="containsText" dxfId="3637" priority="409" operator="containsText" text="Medio-Alto">
      <formula>NOT(ISERROR(SEARCH("Medio-Alto",Y15)))</formula>
    </cfRule>
    <cfRule type="containsText" dxfId="3636" priority="410" operator="containsText" text="Medio">
      <formula>NOT(ISERROR(SEARCH("Medio",Y15)))</formula>
    </cfRule>
    <cfRule type="containsText" dxfId="3635" priority="411" operator="containsText" text="Alto">
      <formula>NOT(ISERROR(SEARCH("Alto",Y15)))</formula>
    </cfRule>
  </conditionalFormatting>
  <conditionalFormatting sqref="Y15">
    <cfRule type="containsText" dxfId="3634" priority="403" operator="containsText" text="Baja">
      <formula>NOT(ISERROR(SEARCH("Baja",Y15)))</formula>
    </cfRule>
    <cfRule type="containsText" dxfId="3633" priority="404" operator="containsText" text="Moderada">
      <formula>NOT(ISERROR(SEARCH("Moderada",Y15)))</formula>
    </cfRule>
    <cfRule type="containsText" dxfId="3632" priority="405" operator="containsText" text="Alto">
      <formula>NOT(ISERROR(SEARCH("Alto",Y15)))</formula>
    </cfRule>
    <cfRule type="containsText" dxfId="3631" priority="406" operator="containsText" text="Extrema">
      <formula>NOT(ISERROR(SEARCH("Extrema",Y15)))</formula>
    </cfRule>
    <cfRule type="containsText" dxfId="3630" priority="407" operator="containsText" text="Catastrófico">
      <formula>NOT(ISERROR(SEARCH("Catastrófico",Y15)))</formula>
    </cfRule>
  </conditionalFormatting>
  <conditionalFormatting sqref="Y14">
    <cfRule type="containsText" dxfId="3629" priority="399" operator="containsText" text="Medio-Alto">
      <formula>NOT(ISERROR(SEARCH("Medio-Alto",Y14)))</formula>
    </cfRule>
    <cfRule type="containsText" dxfId="3628" priority="400" operator="containsText" text="Medio">
      <formula>NOT(ISERROR(SEARCH("Medio",Y14)))</formula>
    </cfRule>
    <cfRule type="containsText" dxfId="3627" priority="401" operator="containsText" text="Bajo">
      <formula>NOT(ISERROR(SEARCH("Bajo",Y14)))</formula>
    </cfRule>
    <cfRule type="containsText" dxfId="3626" priority="402" operator="containsText" text="Alto">
      <formula>NOT(ISERROR(SEARCH("Alto",Y14)))</formula>
    </cfRule>
  </conditionalFormatting>
  <conditionalFormatting sqref="Y14">
    <cfRule type="containsText" dxfId="3625" priority="395" operator="containsText" text="Bajo">
      <formula>NOT(ISERROR(SEARCH("Bajo",Y14)))</formula>
    </cfRule>
    <cfRule type="containsText" dxfId="3624" priority="396" operator="containsText" text="Medio-Alto">
      <formula>NOT(ISERROR(SEARCH("Medio-Alto",Y14)))</formula>
    </cfRule>
    <cfRule type="containsText" dxfId="3623" priority="397" operator="containsText" text="Medio">
      <formula>NOT(ISERROR(SEARCH("Medio",Y14)))</formula>
    </cfRule>
    <cfRule type="containsText" dxfId="3622" priority="398" operator="containsText" text="Alto">
      <formula>NOT(ISERROR(SEARCH("Alto",Y14)))</formula>
    </cfRule>
  </conditionalFormatting>
  <conditionalFormatting sqref="Y14">
    <cfRule type="containsText" dxfId="3621" priority="390" operator="containsText" text="Baja">
      <formula>NOT(ISERROR(SEARCH("Baja",Y14)))</formula>
    </cfRule>
    <cfRule type="containsText" dxfId="3620" priority="391" operator="containsText" text="Moderada">
      <formula>NOT(ISERROR(SEARCH("Moderada",Y14)))</formula>
    </cfRule>
    <cfRule type="containsText" dxfId="3619" priority="392" operator="containsText" text="Alto">
      <formula>NOT(ISERROR(SEARCH("Alto",Y14)))</formula>
    </cfRule>
    <cfRule type="containsText" dxfId="3618" priority="393" operator="containsText" text="Extrema">
      <formula>NOT(ISERROR(SEARCH("Extrema",Y14)))</formula>
    </cfRule>
    <cfRule type="containsText" dxfId="3617" priority="394" operator="containsText" text="Catastrófico">
      <formula>NOT(ISERROR(SEARCH("Catastrófico",Y14)))</formula>
    </cfRule>
  </conditionalFormatting>
  <conditionalFormatting sqref="Y17">
    <cfRule type="containsText" dxfId="3616" priority="386" operator="containsText" text="Medio-Alto">
      <formula>NOT(ISERROR(SEARCH("Medio-Alto",Y17)))</formula>
    </cfRule>
    <cfRule type="containsText" dxfId="3615" priority="387" operator="containsText" text="Medio">
      <formula>NOT(ISERROR(SEARCH("Medio",Y17)))</formula>
    </cfRule>
    <cfRule type="containsText" dxfId="3614" priority="388" operator="containsText" text="Bajo">
      <formula>NOT(ISERROR(SEARCH("Bajo",Y17)))</formula>
    </cfRule>
    <cfRule type="containsText" dxfId="3613" priority="389" operator="containsText" text="Alto">
      <formula>NOT(ISERROR(SEARCH("Alto",Y17)))</formula>
    </cfRule>
  </conditionalFormatting>
  <conditionalFormatting sqref="Y17">
    <cfRule type="containsText" dxfId="3612" priority="382" operator="containsText" text="Bajo">
      <formula>NOT(ISERROR(SEARCH("Bajo",Y17)))</formula>
    </cfRule>
    <cfRule type="containsText" dxfId="3611" priority="383" operator="containsText" text="Medio-Alto">
      <formula>NOT(ISERROR(SEARCH("Medio-Alto",Y17)))</formula>
    </cfRule>
    <cfRule type="containsText" dxfId="3610" priority="384" operator="containsText" text="Medio">
      <formula>NOT(ISERROR(SEARCH("Medio",Y17)))</formula>
    </cfRule>
    <cfRule type="containsText" dxfId="3609" priority="385" operator="containsText" text="Alto">
      <formula>NOT(ISERROR(SEARCH("Alto",Y17)))</formula>
    </cfRule>
  </conditionalFormatting>
  <conditionalFormatting sqref="Y17">
    <cfRule type="containsText" dxfId="3608" priority="377" operator="containsText" text="Baja">
      <formula>NOT(ISERROR(SEARCH("Baja",Y17)))</formula>
    </cfRule>
    <cfRule type="containsText" dxfId="3607" priority="378" operator="containsText" text="Moderada">
      <formula>NOT(ISERROR(SEARCH("Moderada",Y17)))</formula>
    </cfRule>
    <cfRule type="containsText" dxfId="3606" priority="379" operator="containsText" text="Alto">
      <formula>NOT(ISERROR(SEARCH("Alto",Y17)))</formula>
    </cfRule>
    <cfRule type="containsText" dxfId="3605" priority="380" operator="containsText" text="Extrema">
      <formula>NOT(ISERROR(SEARCH("Extrema",Y17)))</formula>
    </cfRule>
    <cfRule type="containsText" dxfId="3604" priority="381" operator="containsText" text="Catastrófico">
      <formula>NOT(ISERROR(SEARCH("Catastrófico",Y17)))</formula>
    </cfRule>
  </conditionalFormatting>
  <conditionalFormatting sqref="Y17">
    <cfRule type="containsText" dxfId="3603" priority="373" operator="containsText" text="Medio-Alto">
      <formula>NOT(ISERROR(SEARCH("Medio-Alto",Y17)))</formula>
    </cfRule>
    <cfRule type="containsText" dxfId="3602" priority="374" operator="containsText" text="Medio">
      <formula>NOT(ISERROR(SEARCH("Medio",Y17)))</formula>
    </cfRule>
    <cfRule type="containsText" dxfId="3601" priority="375" operator="containsText" text="Bajo">
      <formula>NOT(ISERROR(SEARCH("Bajo",Y17)))</formula>
    </cfRule>
    <cfRule type="containsText" dxfId="3600" priority="376" operator="containsText" text="Alto">
      <formula>NOT(ISERROR(SEARCH("Alto",Y17)))</formula>
    </cfRule>
  </conditionalFormatting>
  <conditionalFormatting sqref="Y17">
    <cfRule type="containsText" dxfId="3599" priority="369" operator="containsText" text="Bajo">
      <formula>NOT(ISERROR(SEARCH("Bajo",Y17)))</formula>
    </cfRule>
    <cfRule type="containsText" dxfId="3598" priority="370" operator="containsText" text="Medio-Alto">
      <formula>NOT(ISERROR(SEARCH("Medio-Alto",Y17)))</formula>
    </cfRule>
    <cfRule type="containsText" dxfId="3597" priority="371" operator="containsText" text="Medio">
      <formula>NOT(ISERROR(SEARCH("Medio",Y17)))</formula>
    </cfRule>
    <cfRule type="containsText" dxfId="3596" priority="372" operator="containsText" text="Alto">
      <formula>NOT(ISERROR(SEARCH("Alto",Y17)))</formula>
    </cfRule>
  </conditionalFormatting>
  <conditionalFormatting sqref="Y17">
    <cfRule type="containsText" dxfId="3595" priority="364" operator="containsText" text="Baja">
      <formula>NOT(ISERROR(SEARCH("Baja",Y17)))</formula>
    </cfRule>
    <cfRule type="containsText" dxfId="3594" priority="365" operator="containsText" text="Moderada">
      <formula>NOT(ISERROR(SEARCH("Moderada",Y17)))</formula>
    </cfRule>
    <cfRule type="containsText" dxfId="3593" priority="366" operator="containsText" text="Alto">
      <formula>NOT(ISERROR(SEARCH("Alto",Y17)))</formula>
    </cfRule>
    <cfRule type="containsText" dxfId="3592" priority="367" operator="containsText" text="Extrema">
      <formula>NOT(ISERROR(SEARCH("Extrema",Y17)))</formula>
    </cfRule>
    <cfRule type="containsText" dxfId="3591" priority="368" operator="containsText" text="Catastrófico">
      <formula>NOT(ISERROR(SEARCH("Catastrófico",Y17)))</formula>
    </cfRule>
  </conditionalFormatting>
  <conditionalFormatting sqref="Y17">
    <cfRule type="containsText" dxfId="3590" priority="360" operator="containsText" text="Medio-Alto">
      <formula>NOT(ISERROR(SEARCH("Medio-Alto",Y17)))</formula>
    </cfRule>
    <cfRule type="containsText" dxfId="3589" priority="361" operator="containsText" text="Medio">
      <formula>NOT(ISERROR(SEARCH("Medio",Y17)))</formula>
    </cfRule>
    <cfRule type="containsText" dxfId="3588" priority="362" operator="containsText" text="Bajo">
      <formula>NOT(ISERROR(SEARCH("Bajo",Y17)))</formula>
    </cfRule>
    <cfRule type="containsText" dxfId="3587" priority="363" operator="containsText" text="Alto">
      <formula>NOT(ISERROR(SEARCH("Alto",Y17)))</formula>
    </cfRule>
  </conditionalFormatting>
  <conditionalFormatting sqref="Y17">
    <cfRule type="containsText" dxfId="3586" priority="356" operator="containsText" text="Bajo">
      <formula>NOT(ISERROR(SEARCH("Bajo",Y17)))</formula>
    </cfRule>
    <cfRule type="containsText" dxfId="3585" priority="357" operator="containsText" text="Medio-Alto">
      <formula>NOT(ISERROR(SEARCH("Medio-Alto",Y17)))</formula>
    </cfRule>
    <cfRule type="containsText" dxfId="3584" priority="358" operator="containsText" text="Medio">
      <formula>NOT(ISERROR(SEARCH("Medio",Y17)))</formula>
    </cfRule>
    <cfRule type="containsText" dxfId="3583" priority="359" operator="containsText" text="Alto">
      <formula>NOT(ISERROR(SEARCH("Alto",Y17)))</formula>
    </cfRule>
  </conditionalFormatting>
  <conditionalFormatting sqref="Y17">
    <cfRule type="containsText" dxfId="3582" priority="351" operator="containsText" text="Baja">
      <formula>NOT(ISERROR(SEARCH("Baja",Y17)))</formula>
    </cfRule>
    <cfRule type="containsText" dxfId="3581" priority="352" operator="containsText" text="Moderada">
      <formula>NOT(ISERROR(SEARCH("Moderada",Y17)))</formula>
    </cfRule>
    <cfRule type="containsText" dxfId="3580" priority="353" operator="containsText" text="Alto">
      <formula>NOT(ISERROR(SEARCH("Alto",Y17)))</formula>
    </cfRule>
    <cfRule type="containsText" dxfId="3579" priority="354" operator="containsText" text="Extrema">
      <formula>NOT(ISERROR(SEARCH("Extrema",Y17)))</formula>
    </cfRule>
    <cfRule type="containsText" dxfId="3578" priority="355" operator="containsText" text="Catastrófico">
      <formula>NOT(ISERROR(SEARCH("Catastrófico",Y17)))</formula>
    </cfRule>
  </conditionalFormatting>
  <conditionalFormatting sqref="Y17">
    <cfRule type="containsText" dxfId="3577" priority="347" operator="containsText" text="Medio-Alto">
      <formula>NOT(ISERROR(SEARCH("Medio-Alto",Y17)))</formula>
    </cfRule>
    <cfRule type="containsText" dxfId="3576" priority="348" operator="containsText" text="Medio">
      <formula>NOT(ISERROR(SEARCH("Medio",Y17)))</formula>
    </cfRule>
    <cfRule type="containsText" dxfId="3575" priority="349" operator="containsText" text="Bajo">
      <formula>NOT(ISERROR(SEARCH("Bajo",Y17)))</formula>
    </cfRule>
    <cfRule type="containsText" dxfId="3574" priority="350" operator="containsText" text="Alto">
      <formula>NOT(ISERROR(SEARCH("Alto",Y17)))</formula>
    </cfRule>
  </conditionalFormatting>
  <conditionalFormatting sqref="Y17">
    <cfRule type="containsText" dxfId="3573" priority="343" operator="containsText" text="Bajo">
      <formula>NOT(ISERROR(SEARCH("Bajo",Y17)))</formula>
    </cfRule>
    <cfRule type="containsText" dxfId="3572" priority="344" operator="containsText" text="Medio-Alto">
      <formula>NOT(ISERROR(SEARCH("Medio-Alto",Y17)))</formula>
    </cfRule>
    <cfRule type="containsText" dxfId="3571" priority="345" operator="containsText" text="Medio">
      <formula>NOT(ISERROR(SEARCH("Medio",Y17)))</formula>
    </cfRule>
    <cfRule type="containsText" dxfId="3570" priority="346" operator="containsText" text="Alto">
      <formula>NOT(ISERROR(SEARCH("Alto",Y17)))</formula>
    </cfRule>
  </conditionalFormatting>
  <conditionalFormatting sqref="Y17">
    <cfRule type="containsText" dxfId="3569" priority="338" operator="containsText" text="Baja">
      <formula>NOT(ISERROR(SEARCH("Baja",Y17)))</formula>
    </cfRule>
    <cfRule type="containsText" dxfId="3568" priority="339" operator="containsText" text="Moderada">
      <formula>NOT(ISERROR(SEARCH("Moderada",Y17)))</formula>
    </cfRule>
    <cfRule type="containsText" dxfId="3567" priority="340" operator="containsText" text="Alto">
      <formula>NOT(ISERROR(SEARCH("Alto",Y17)))</formula>
    </cfRule>
    <cfRule type="containsText" dxfId="3566" priority="341" operator="containsText" text="Extrema">
      <formula>NOT(ISERROR(SEARCH("Extrema",Y17)))</formula>
    </cfRule>
    <cfRule type="containsText" dxfId="3565" priority="342" operator="containsText" text="Catastrófico">
      <formula>NOT(ISERROR(SEARCH("Catastrófico",Y17)))</formula>
    </cfRule>
  </conditionalFormatting>
  <conditionalFormatting sqref="Y17">
    <cfRule type="containsText" dxfId="3564" priority="334" operator="containsText" text="Medio-Alto">
      <formula>NOT(ISERROR(SEARCH("Medio-Alto",Y17)))</formula>
    </cfRule>
    <cfRule type="containsText" dxfId="3563" priority="335" operator="containsText" text="Medio">
      <formula>NOT(ISERROR(SEARCH("Medio",Y17)))</formula>
    </cfRule>
    <cfRule type="containsText" dxfId="3562" priority="336" operator="containsText" text="Bajo">
      <formula>NOT(ISERROR(SEARCH("Bajo",Y17)))</formula>
    </cfRule>
    <cfRule type="containsText" dxfId="3561" priority="337" operator="containsText" text="Alto">
      <formula>NOT(ISERROR(SEARCH("Alto",Y17)))</formula>
    </cfRule>
  </conditionalFormatting>
  <conditionalFormatting sqref="Y17">
    <cfRule type="containsText" dxfId="3560" priority="330" operator="containsText" text="Bajo">
      <formula>NOT(ISERROR(SEARCH("Bajo",Y17)))</formula>
    </cfRule>
    <cfRule type="containsText" dxfId="3559" priority="331" operator="containsText" text="Medio-Alto">
      <formula>NOT(ISERROR(SEARCH("Medio-Alto",Y17)))</formula>
    </cfRule>
    <cfRule type="containsText" dxfId="3558" priority="332" operator="containsText" text="Medio">
      <formula>NOT(ISERROR(SEARCH("Medio",Y17)))</formula>
    </cfRule>
    <cfRule type="containsText" dxfId="3557" priority="333" operator="containsText" text="Alto">
      <formula>NOT(ISERROR(SEARCH("Alto",Y17)))</formula>
    </cfRule>
  </conditionalFormatting>
  <conditionalFormatting sqref="Y17">
    <cfRule type="containsText" dxfId="3556" priority="325" operator="containsText" text="Baja">
      <formula>NOT(ISERROR(SEARCH("Baja",Y17)))</formula>
    </cfRule>
    <cfRule type="containsText" dxfId="3555" priority="326" operator="containsText" text="Moderada">
      <formula>NOT(ISERROR(SEARCH("Moderada",Y17)))</formula>
    </cfRule>
    <cfRule type="containsText" dxfId="3554" priority="327" operator="containsText" text="Alto">
      <formula>NOT(ISERROR(SEARCH("Alto",Y17)))</formula>
    </cfRule>
    <cfRule type="containsText" dxfId="3553" priority="328" operator="containsText" text="Extrema">
      <formula>NOT(ISERROR(SEARCH("Extrema",Y17)))</formula>
    </cfRule>
    <cfRule type="containsText" dxfId="3552" priority="329" operator="containsText" text="Catastrófico">
      <formula>NOT(ISERROR(SEARCH("Catastrófico",Y17)))</formula>
    </cfRule>
  </conditionalFormatting>
  <conditionalFormatting sqref="Y17">
    <cfRule type="containsText" dxfId="3551" priority="321" operator="containsText" text="Medio-Alto">
      <formula>NOT(ISERROR(SEARCH("Medio-Alto",Y17)))</formula>
    </cfRule>
    <cfRule type="containsText" dxfId="3550" priority="322" operator="containsText" text="Medio">
      <formula>NOT(ISERROR(SEARCH("Medio",Y17)))</formula>
    </cfRule>
    <cfRule type="containsText" dxfId="3549" priority="323" operator="containsText" text="Bajo">
      <formula>NOT(ISERROR(SEARCH("Bajo",Y17)))</formula>
    </cfRule>
    <cfRule type="containsText" dxfId="3548" priority="324" operator="containsText" text="Alto">
      <formula>NOT(ISERROR(SEARCH("Alto",Y17)))</formula>
    </cfRule>
  </conditionalFormatting>
  <conditionalFormatting sqref="Y17">
    <cfRule type="containsText" dxfId="3547" priority="317" operator="containsText" text="Bajo">
      <formula>NOT(ISERROR(SEARCH("Bajo",Y17)))</formula>
    </cfRule>
    <cfRule type="containsText" dxfId="3546" priority="318" operator="containsText" text="Medio-Alto">
      <formula>NOT(ISERROR(SEARCH("Medio-Alto",Y17)))</formula>
    </cfRule>
    <cfRule type="containsText" dxfId="3545" priority="319" operator="containsText" text="Medio">
      <formula>NOT(ISERROR(SEARCH("Medio",Y17)))</formula>
    </cfRule>
    <cfRule type="containsText" dxfId="3544" priority="320" operator="containsText" text="Alto">
      <formula>NOT(ISERROR(SEARCH("Alto",Y17)))</formula>
    </cfRule>
  </conditionalFormatting>
  <conditionalFormatting sqref="Y17">
    <cfRule type="containsText" dxfId="3543" priority="312" operator="containsText" text="Baja">
      <formula>NOT(ISERROR(SEARCH("Baja",Y17)))</formula>
    </cfRule>
    <cfRule type="containsText" dxfId="3542" priority="313" operator="containsText" text="Moderada">
      <formula>NOT(ISERROR(SEARCH("Moderada",Y17)))</formula>
    </cfRule>
    <cfRule type="containsText" dxfId="3541" priority="314" operator="containsText" text="Alto">
      <formula>NOT(ISERROR(SEARCH("Alto",Y17)))</formula>
    </cfRule>
    <cfRule type="containsText" dxfId="3540" priority="315" operator="containsText" text="Extrema">
      <formula>NOT(ISERROR(SEARCH("Extrema",Y17)))</formula>
    </cfRule>
    <cfRule type="containsText" dxfId="3539" priority="316" operator="containsText" text="Catastrófico">
      <formula>NOT(ISERROR(SEARCH("Catastrófico",Y17)))</formula>
    </cfRule>
  </conditionalFormatting>
  <conditionalFormatting sqref="Y17">
    <cfRule type="containsText" dxfId="3538" priority="308" operator="containsText" text="Medio-Alto">
      <formula>NOT(ISERROR(SEARCH("Medio-Alto",Y17)))</formula>
    </cfRule>
    <cfRule type="containsText" dxfId="3537" priority="309" operator="containsText" text="Medio">
      <formula>NOT(ISERROR(SEARCH("Medio",Y17)))</formula>
    </cfRule>
    <cfRule type="containsText" dxfId="3536" priority="310" operator="containsText" text="Bajo">
      <formula>NOT(ISERROR(SEARCH("Bajo",Y17)))</formula>
    </cfRule>
    <cfRule type="containsText" dxfId="3535" priority="311" operator="containsText" text="Alto">
      <formula>NOT(ISERROR(SEARCH("Alto",Y17)))</formula>
    </cfRule>
  </conditionalFormatting>
  <conditionalFormatting sqref="Y17">
    <cfRule type="containsText" dxfId="3534" priority="304" operator="containsText" text="Bajo">
      <formula>NOT(ISERROR(SEARCH("Bajo",Y17)))</formula>
    </cfRule>
    <cfRule type="containsText" dxfId="3533" priority="305" operator="containsText" text="Medio-Alto">
      <formula>NOT(ISERROR(SEARCH("Medio-Alto",Y17)))</formula>
    </cfRule>
    <cfRule type="containsText" dxfId="3532" priority="306" operator="containsText" text="Medio">
      <formula>NOT(ISERROR(SEARCH("Medio",Y17)))</formula>
    </cfRule>
    <cfRule type="containsText" dxfId="3531" priority="307" operator="containsText" text="Alto">
      <formula>NOT(ISERROR(SEARCH("Alto",Y17)))</formula>
    </cfRule>
  </conditionalFormatting>
  <conditionalFormatting sqref="Y17">
    <cfRule type="containsText" dxfId="3530" priority="299" operator="containsText" text="Baja">
      <formula>NOT(ISERROR(SEARCH("Baja",Y17)))</formula>
    </cfRule>
    <cfRule type="containsText" dxfId="3529" priority="300" operator="containsText" text="Moderada">
      <formula>NOT(ISERROR(SEARCH("Moderada",Y17)))</formula>
    </cfRule>
    <cfRule type="containsText" dxfId="3528" priority="301" operator="containsText" text="Alto">
      <formula>NOT(ISERROR(SEARCH("Alto",Y17)))</formula>
    </cfRule>
    <cfRule type="containsText" dxfId="3527" priority="302" operator="containsText" text="Extrema">
      <formula>NOT(ISERROR(SEARCH("Extrema",Y17)))</formula>
    </cfRule>
    <cfRule type="containsText" dxfId="3526" priority="303" operator="containsText" text="Catastrófico">
      <formula>NOT(ISERROR(SEARCH("Catastrófico",Y17)))</formula>
    </cfRule>
  </conditionalFormatting>
  <conditionalFormatting sqref="Y17">
    <cfRule type="containsText" dxfId="3525" priority="295" operator="containsText" text="Medio-Alto">
      <formula>NOT(ISERROR(SEARCH("Medio-Alto",Y17)))</formula>
    </cfRule>
    <cfRule type="containsText" dxfId="3524" priority="296" operator="containsText" text="Medio">
      <formula>NOT(ISERROR(SEARCH("Medio",Y17)))</formula>
    </cfRule>
    <cfRule type="containsText" dxfId="3523" priority="297" operator="containsText" text="Bajo">
      <formula>NOT(ISERROR(SEARCH("Bajo",Y17)))</formula>
    </cfRule>
    <cfRule type="containsText" dxfId="3522" priority="298" operator="containsText" text="Alto">
      <formula>NOT(ISERROR(SEARCH("Alto",Y17)))</formula>
    </cfRule>
  </conditionalFormatting>
  <conditionalFormatting sqref="Y17">
    <cfRule type="containsText" dxfId="3521" priority="291" operator="containsText" text="Bajo">
      <formula>NOT(ISERROR(SEARCH("Bajo",Y17)))</formula>
    </cfRule>
    <cfRule type="containsText" dxfId="3520" priority="292" operator="containsText" text="Medio-Alto">
      <formula>NOT(ISERROR(SEARCH("Medio-Alto",Y17)))</formula>
    </cfRule>
    <cfRule type="containsText" dxfId="3519" priority="293" operator="containsText" text="Medio">
      <formula>NOT(ISERROR(SEARCH("Medio",Y17)))</formula>
    </cfRule>
    <cfRule type="containsText" dxfId="3518" priority="294" operator="containsText" text="Alto">
      <formula>NOT(ISERROR(SEARCH("Alto",Y17)))</formula>
    </cfRule>
  </conditionalFormatting>
  <conditionalFormatting sqref="Y17">
    <cfRule type="containsText" dxfId="3517" priority="286" operator="containsText" text="Baja">
      <formula>NOT(ISERROR(SEARCH("Baja",Y17)))</formula>
    </cfRule>
    <cfRule type="containsText" dxfId="3516" priority="287" operator="containsText" text="Moderada">
      <formula>NOT(ISERROR(SEARCH("Moderada",Y17)))</formula>
    </cfRule>
    <cfRule type="containsText" dxfId="3515" priority="288" operator="containsText" text="Alto">
      <formula>NOT(ISERROR(SEARCH("Alto",Y17)))</formula>
    </cfRule>
    <cfRule type="containsText" dxfId="3514" priority="289" operator="containsText" text="Extrema">
      <formula>NOT(ISERROR(SEARCH("Extrema",Y17)))</formula>
    </cfRule>
    <cfRule type="containsText" dxfId="3513" priority="290" operator="containsText" text="Catastrófico">
      <formula>NOT(ISERROR(SEARCH("Catastrófico",Y17)))</formula>
    </cfRule>
  </conditionalFormatting>
  <conditionalFormatting sqref="Y18">
    <cfRule type="containsText" dxfId="3512" priority="282" operator="containsText" text="Medio-Alto">
      <formula>NOT(ISERROR(SEARCH("Medio-Alto",Y18)))</formula>
    </cfRule>
    <cfRule type="containsText" dxfId="3511" priority="283" operator="containsText" text="Medio">
      <formula>NOT(ISERROR(SEARCH("Medio",Y18)))</formula>
    </cfRule>
    <cfRule type="containsText" dxfId="3510" priority="284" operator="containsText" text="Bajo">
      <formula>NOT(ISERROR(SEARCH("Bajo",Y18)))</formula>
    </cfRule>
    <cfRule type="containsText" dxfId="3509" priority="285" operator="containsText" text="Alto">
      <formula>NOT(ISERROR(SEARCH("Alto",Y18)))</formula>
    </cfRule>
  </conditionalFormatting>
  <conditionalFormatting sqref="Y18">
    <cfRule type="containsText" dxfId="3508" priority="278" operator="containsText" text="Bajo">
      <formula>NOT(ISERROR(SEARCH("Bajo",Y18)))</formula>
    </cfRule>
    <cfRule type="containsText" dxfId="3507" priority="279" operator="containsText" text="Medio-Alto">
      <formula>NOT(ISERROR(SEARCH("Medio-Alto",Y18)))</formula>
    </cfRule>
    <cfRule type="containsText" dxfId="3506" priority="280" operator="containsText" text="Medio">
      <formula>NOT(ISERROR(SEARCH("Medio",Y18)))</formula>
    </cfRule>
    <cfRule type="containsText" dxfId="3505" priority="281" operator="containsText" text="Alto">
      <formula>NOT(ISERROR(SEARCH("Alto",Y18)))</formula>
    </cfRule>
  </conditionalFormatting>
  <conditionalFormatting sqref="Y18">
    <cfRule type="containsText" dxfId="3504" priority="273" operator="containsText" text="Baja">
      <formula>NOT(ISERROR(SEARCH("Baja",Y18)))</formula>
    </cfRule>
    <cfRule type="containsText" dxfId="3503" priority="274" operator="containsText" text="Moderada">
      <formula>NOT(ISERROR(SEARCH("Moderada",Y18)))</formula>
    </cfRule>
    <cfRule type="containsText" dxfId="3502" priority="275" operator="containsText" text="Alto">
      <formula>NOT(ISERROR(SEARCH("Alto",Y18)))</formula>
    </cfRule>
    <cfRule type="containsText" dxfId="3501" priority="276" operator="containsText" text="Extrema">
      <formula>NOT(ISERROR(SEARCH("Extrema",Y18)))</formula>
    </cfRule>
    <cfRule type="containsText" dxfId="3500" priority="277" operator="containsText" text="Catastrófico">
      <formula>NOT(ISERROR(SEARCH("Catastrófico",Y18)))</formula>
    </cfRule>
  </conditionalFormatting>
  <conditionalFormatting sqref="Y18">
    <cfRule type="containsText" dxfId="3499" priority="269" operator="containsText" text="Medio-Alto">
      <formula>NOT(ISERROR(SEARCH("Medio-Alto",Y18)))</formula>
    </cfRule>
    <cfRule type="containsText" dxfId="3498" priority="270" operator="containsText" text="Medio">
      <formula>NOT(ISERROR(SEARCH("Medio",Y18)))</formula>
    </cfRule>
    <cfRule type="containsText" dxfId="3497" priority="271" operator="containsText" text="Bajo">
      <formula>NOT(ISERROR(SEARCH("Bajo",Y18)))</formula>
    </cfRule>
    <cfRule type="containsText" dxfId="3496" priority="272" operator="containsText" text="Alto">
      <formula>NOT(ISERROR(SEARCH("Alto",Y18)))</formula>
    </cfRule>
  </conditionalFormatting>
  <conditionalFormatting sqref="Y18">
    <cfRule type="containsText" dxfId="3495" priority="265" operator="containsText" text="Bajo">
      <formula>NOT(ISERROR(SEARCH("Bajo",Y18)))</formula>
    </cfRule>
    <cfRule type="containsText" dxfId="3494" priority="266" operator="containsText" text="Medio-Alto">
      <formula>NOT(ISERROR(SEARCH("Medio-Alto",Y18)))</formula>
    </cfRule>
    <cfRule type="containsText" dxfId="3493" priority="267" operator="containsText" text="Medio">
      <formula>NOT(ISERROR(SEARCH("Medio",Y18)))</formula>
    </cfRule>
    <cfRule type="containsText" dxfId="3492" priority="268" operator="containsText" text="Alto">
      <formula>NOT(ISERROR(SEARCH("Alto",Y18)))</formula>
    </cfRule>
  </conditionalFormatting>
  <conditionalFormatting sqref="Y18">
    <cfRule type="containsText" dxfId="3491" priority="260" operator="containsText" text="Baja">
      <formula>NOT(ISERROR(SEARCH("Baja",Y18)))</formula>
    </cfRule>
    <cfRule type="containsText" dxfId="3490" priority="261" operator="containsText" text="Moderada">
      <formula>NOT(ISERROR(SEARCH("Moderada",Y18)))</formula>
    </cfRule>
    <cfRule type="containsText" dxfId="3489" priority="262" operator="containsText" text="Alto">
      <formula>NOT(ISERROR(SEARCH("Alto",Y18)))</formula>
    </cfRule>
    <cfRule type="containsText" dxfId="3488" priority="263" operator="containsText" text="Extrema">
      <formula>NOT(ISERROR(SEARCH("Extrema",Y18)))</formula>
    </cfRule>
    <cfRule type="containsText" dxfId="3487" priority="264" operator="containsText" text="Catastrófico">
      <formula>NOT(ISERROR(SEARCH("Catastrófico",Y18)))</formula>
    </cfRule>
  </conditionalFormatting>
  <conditionalFormatting sqref="Y18">
    <cfRule type="containsText" dxfId="3486" priority="256" operator="containsText" text="Medio-Alto">
      <formula>NOT(ISERROR(SEARCH("Medio-Alto",Y18)))</formula>
    </cfRule>
    <cfRule type="containsText" dxfId="3485" priority="257" operator="containsText" text="Medio">
      <formula>NOT(ISERROR(SEARCH("Medio",Y18)))</formula>
    </cfRule>
    <cfRule type="containsText" dxfId="3484" priority="258" operator="containsText" text="Bajo">
      <formula>NOT(ISERROR(SEARCH("Bajo",Y18)))</formula>
    </cfRule>
    <cfRule type="containsText" dxfId="3483" priority="259" operator="containsText" text="Alto">
      <formula>NOT(ISERROR(SEARCH("Alto",Y18)))</formula>
    </cfRule>
  </conditionalFormatting>
  <conditionalFormatting sqref="Y18">
    <cfRule type="containsText" dxfId="3482" priority="252" operator="containsText" text="Bajo">
      <formula>NOT(ISERROR(SEARCH("Bajo",Y18)))</formula>
    </cfRule>
    <cfRule type="containsText" dxfId="3481" priority="253" operator="containsText" text="Medio-Alto">
      <formula>NOT(ISERROR(SEARCH("Medio-Alto",Y18)))</formula>
    </cfRule>
    <cfRule type="containsText" dxfId="3480" priority="254" operator="containsText" text="Medio">
      <formula>NOT(ISERROR(SEARCH("Medio",Y18)))</formula>
    </cfRule>
    <cfRule type="containsText" dxfId="3479" priority="255" operator="containsText" text="Alto">
      <formula>NOT(ISERROR(SEARCH("Alto",Y18)))</formula>
    </cfRule>
  </conditionalFormatting>
  <conditionalFormatting sqref="Y18">
    <cfRule type="containsText" dxfId="3478" priority="247" operator="containsText" text="Baja">
      <formula>NOT(ISERROR(SEARCH("Baja",Y18)))</formula>
    </cfRule>
    <cfRule type="containsText" dxfId="3477" priority="248" operator="containsText" text="Moderada">
      <formula>NOT(ISERROR(SEARCH("Moderada",Y18)))</formula>
    </cfRule>
    <cfRule type="containsText" dxfId="3476" priority="249" operator="containsText" text="Alto">
      <formula>NOT(ISERROR(SEARCH("Alto",Y18)))</formula>
    </cfRule>
    <cfRule type="containsText" dxfId="3475" priority="250" operator="containsText" text="Extrema">
      <formula>NOT(ISERROR(SEARCH("Extrema",Y18)))</formula>
    </cfRule>
    <cfRule type="containsText" dxfId="3474" priority="251" operator="containsText" text="Catastrófico">
      <formula>NOT(ISERROR(SEARCH("Catastrófico",Y18)))</formula>
    </cfRule>
  </conditionalFormatting>
  <conditionalFormatting sqref="Y18">
    <cfRule type="containsText" dxfId="3473" priority="243" operator="containsText" text="Medio-Alto">
      <formula>NOT(ISERROR(SEARCH("Medio-Alto",Y18)))</formula>
    </cfRule>
    <cfRule type="containsText" dxfId="3472" priority="244" operator="containsText" text="Medio">
      <formula>NOT(ISERROR(SEARCH("Medio",Y18)))</formula>
    </cfRule>
    <cfRule type="containsText" dxfId="3471" priority="245" operator="containsText" text="Bajo">
      <formula>NOT(ISERROR(SEARCH("Bajo",Y18)))</formula>
    </cfRule>
    <cfRule type="containsText" dxfId="3470" priority="246" operator="containsText" text="Alto">
      <formula>NOT(ISERROR(SEARCH("Alto",Y18)))</formula>
    </cfRule>
  </conditionalFormatting>
  <conditionalFormatting sqref="Y18">
    <cfRule type="containsText" dxfId="3469" priority="239" operator="containsText" text="Bajo">
      <formula>NOT(ISERROR(SEARCH("Bajo",Y18)))</formula>
    </cfRule>
    <cfRule type="containsText" dxfId="3468" priority="240" operator="containsText" text="Medio-Alto">
      <formula>NOT(ISERROR(SEARCH("Medio-Alto",Y18)))</formula>
    </cfRule>
    <cfRule type="containsText" dxfId="3467" priority="241" operator="containsText" text="Medio">
      <formula>NOT(ISERROR(SEARCH("Medio",Y18)))</formula>
    </cfRule>
    <cfRule type="containsText" dxfId="3466" priority="242" operator="containsText" text="Alto">
      <formula>NOT(ISERROR(SEARCH("Alto",Y18)))</formula>
    </cfRule>
  </conditionalFormatting>
  <conditionalFormatting sqref="Y18">
    <cfRule type="containsText" dxfId="3465" priority="234" operator="containsText" text="Baja">
      <formula>NOT(ISERROR(SEARCH("Baja",Y18)))</formula>
    </cfRule>
    <cfRule type="containsText" dxfId="3464" priority="235" operator="containsText" text="Moderada">
      <formula>NOT(ISERROR(SEARCH("Moderada",Y18)))</formula>
    </cfRule>
    <cfRule type="containsText" dxfId="3463" priority="236" operator="containsText" text="Alto">
      <formula>NOT(ISERROR(SEARCH("Alto",Y18)))</formula>
    </cfRule>
    <cfRule type="containsText" dxfId="3462" priority="237" operator="containsText" text="Extrema">
      <formula>NOT(ISERROR(SEARCH("Extrema",Y18)))</formula>
    </cfRule>
    <cfRule type="containsText" dxfId="3461" priority="238" operator="containsText" text="Catastrófico">
      <formula>NOT(ISERROR(SEARCH("Catastrófico",Y18)))</formula>
    </cfRule>
  </conditionalFormatting>
  <conditionalFormatting sqref="Y18">
    <cfRule type="containsText" dxfId="3460" priority="230" operator="containsText" text="Medio-Alto">
      <formula>NOT(ISERROR(SEARCH("Medio-Alto",Y18)))</formula>
    </cfRule>
    <cfRule type="containsText" dxfId="3459" priority="231" operator="containsText" text="Medio">
      <formula>NOT(ISERROR(SEARCH("Medio",Y18)))</formula>
    </cfRule>
    <cfRule type="containsText" dxfId="3458" priority="232" operator="containsText" text="Bajo">
      <formula>NOT(ISERROR(SEARCH("Bajo",Y18)))</formula>
    </cfRule>
    <cfRule type="containsText" dxfId="3457" priority="233" operator="containsText" text="Alto">
      <formula>NOT(ISERROR(SEARCH("Alto",Y18)))</formula>
    </cfRule>
  </conditionalFormatting>
  <conditionalFormatting sqref="Y18">
    <cfRule type="containsText" dxfId="3456" priority="226" operator="containsText" text="Bajo">
      <formula>NOT(ISERROR(SEARCH("Bajo",Y18)))</formula>
    </cfRule>
    <cfRule type="containsText" dxfId="3455" priority="227" operator="containsText" text="Medio-Alto">
      <formula>NOT(ISERROR(SEARCH("Medio-Alto",Y18)))</formula>
    </cfRule>
    <cfRule type="containsText" dxfId="3454" priority="228" operator="containsText" text="Medio">
      <formula>NOT(ISERROR(SEARCH("Medio",Y18)))</formula>
    </cfRule>
    <cfRule type="containsText" dxfId="3453" priority="229" operator="containsText" text="Alto">
      <formula>NOT(ISERROR(SEARCH("Alto",Y18)))</formula>
    </cfRule>
  </conditionalFormatting>
  <conditionalFormatting sqref="Y18">
    <cfRule type="containsText" dxfId="3452" priority="221" operator="containsText" text="Baja">
      <formula>NOT(ISERROR(SEARCH("Baja",Y18)))</formula>
    </cfRule>
    <cfRule type="containsText" dxfId="3451" priority="222" operator="containsText" text="Moderada">
      <formula>NOT(ISERROR(SEARCH("Moderada",Y18)))</formula>
    </cfRule>
    <cfRule type="containsText" dxfId="3450" priority="223" operator="containsText" text="Alto">
      <formula>NOT(ISERROR(SEARCH("Alto",Y18)))</formula>
    </cfRule>
    <cfRule type="containsText" dxfId="3449" priority="224" operator="containsText" text="Extrema">
      <formula>NOT(ISERROR(SEARCH("Extrema",Y18)))</formula>
    </cfRule>
    <cfRule type="containsText" dxfId="3448" priority="225" operator="containsText" text="Catastrófico">
      <formula>NOT(ISERROR(SEARCH("Catastrófico",Y18)))</formula>
    </cfRule>
  </conditionalFormatting>
  <conditionalFormatting sqref="Y18">
    <cfRule type="containsText" dxfId="3447" priority="217" operator="containsText" text="Medio-Alto">
      <formula>NOT(ISERROR(SEARCH("Medio-Alto",Y18)))</formula>
    </cfRule>
    <cfRule type="containsText" dxfId="3446" priority="218" operator="containsText" text="Medio">
      <formula>NOT(ISERROR(SEARCH("Medio",Y18)))</formula>
    </cfRule>
    <cfRule type="containsText" dxfId="3445" priority="219" operator="containsText" text="Bajo">
      <formula>NOT(ISERROR(SEARCH("Bajo",Y18)))</formula>
    </cfRule>
    <cfRule type="containsText" dxfId="3444" priority="220" operator="containsText" text="Alto">
      <formula>NOT(ISERROR(SEARCH("Alto",Y18)))</formula>
    </cfRule>
  </conditionalFormatting>
  <conditionalFormatting sqref="Y18">
    <cfRule type="containsText" dxfId="3443" priority="213" operator="containsText" text="Bajo">
      <formula>NOT(ISERROR(SEARCH("Bajo",Y18)))</formula>
    </cfRule>
    <cfRule type="containsText" dxfId="3442" priority="214" operator="containsText" text="Medio-Alto">
      <formula>NOT(ISERROR(SEARCH("Medio-Alto",Y18)))</formula>
    </cfRule>
    <cfRule type="containsText" dxfId="3441" priority="215" operator="containsText" text="Medio">
      <formula>NOT(ISERROR(SEARCH("Medio",Y18)))</formula>
    </cfRule>
    <cfRule type="containsText" dxfId="3440" priority="216" operator="containsText" text="Alto">
      <formula>NOT(ISERROR(SEARCH("Alto",Y18)))</formula>
    </cfRule>
  </conditionalFormatting>
  <conditionalFormatting sqref="Y18">
    <cfRule type="containsText" dxfId="3439" priority="208" operator="containsText" text="Baja">
      <formula>NOT(ISERROR(SEARCH("Baja",Y18)))</formula>
    </cfRule>
    <cfRule type="containsText" dxfId="3438" priority="209" operator="containsText" text="Moderada">
      <formula>NOT(ISERROR(SEARCH("Moderada",Y18)))</formula>
    </cfRule>
    <cfRule type="containsText" dxfId="3437" priority="210" operator="containsText" text="Alto">
      <formula>NOT(ISERROR(SEARCH("Alto",Y18)))</formula>
    </cfRule>
    <cfRule type="containsText" dxfId="3436" priority="211" operator="containsText" text="Extrema">
      <formula>NOT(ISERROR(SEARCH("Extrema",Y18)))</formula>
    </cfRule>
    <cfRule type="containsText" dxfId="3435" priority="212" operator="containsText" text="Catastrófico">
      <formula>NOT(ISERROR(SEARCH("Catastrófico",Y18)))</formula>
    </cfRule>
  </conditionalFormatting>
  <conditionalFormatting sqref="Y18">
    <cfRule type="containsText" dxfId="3434" priority="204" operator="containsText" text="Medio-Alto">
      <formula>NOT(ISERROR(SEARCH("Medio-Alto",Y18)))</formula>
    </cfRule>
    <cfRule type="containsText" dxfId="3433" priority="205" operator="containsText" text="Medio">
      <formula>NOT(ISERROR(SEARCH("Medio",Y18)))</formula>
    </cfRule>
    <cfRule type="containsText" dxfId="3432" priority="206" operator="containsText" text="Bajo">
      <formula>NOT(ISERROR(SEARCH("Bajo",Y18)))</formula>
    </cfRule>
    <cfRule type="containsText" dxfId="3431" priority="207" operator="containsText" text="Alto">
      <formula>NOT(ISERROR(SEARCH("Alto",Y18)))</formula>
    </cfRule>
  </conditionalFormatting>
  <conditionalFormatting sqref="Y18">
    <cfRule type="containsText" dxfId="3430" priority="200" operator="containsText" text="Bajo">
      <formula>NOT(ISERROR(SEARCH("Bajo",Y18)))</formula>
    </cfRule>
    <cfRule type="containsText" dxfId="3429" priority="201" operator="containsText" text="Medio-Alto">
      <formula>NOT(ISERROR(SEARCH("Medio-Alto",Y18)))</formula>
    </cfRule>
    <cfRule type="containsText" dxfId="3428" priority="202" operator="containsText" text="Medio">
      <formula>NOT(ISERROR(SEARCH("Medio",Y18)))</formula>
    </cfRule>
    <cfRule type="containsText" dxfId="3427" priority="203" operator="containsText" text="Alto">
      <formula>NOT(ISERROR(SEARCH("Alto",Y18)))</formula>
    </cfRule>
  </conditionalFormatting>
  <conditionalFormatting sqref="Y18">
    <cfRule type="containsText" dxfId="3426" priority="195" operator="containsText" text="Baja">
      <formula>NOT(ISERROR(SEARCH("Baja",Y18)))</formula>
    </cfRule>
    <cfRule type="containsText" dxfId="3425" priority="196" operator="containsText" text="Moderada">
      <formula>NOT(ISERROR(SEARCH("Moderada",Y18)))</formula>
    </cfRule>
    <cfRule type="containsText" dxfId="3424" priority="197" operator="containsText" text="Alto">
      <formula>NOT(ISERROR(SEARCH("Alto",Y18)))</formula>
    </cfRule>
    <cfRule type="containsText" dxfId="3423" priority="198" operator="containsText" text="Extrema">
      <formula>NOT(ISERROR(SEARCH("Extrema",Y18)))</formula>
    </cfRule>
    <cfRule type="containsText" dxfId="3422" priority="199" operator="containsText" text="Catastrófico">
      <formula>NOT(ISERROR(SEARCH("Catastrófico",Y18)))</formula>
    </cfRule>
  </conditionalFormatting>
  <conditionalFormatting sqref="Y18">
    <cfRule type="containsText" dxfId="3421" priority="191" operator="containsText" text="Medio-Alto">
      <formula>NOT(ISERROR(SEARCH("Medio-Alto",Y18)))</formula>
    </cfRule>
    <cfRule type="containsText" dxfId="3420" priority="192" operator="containsText" text="Medio">
      <formula>NOT(ISERROR(SEARCH("Medio",Y18)))</formula>
    </cfRule>
    <cfRule type="containsText" dxfId="3419" priority="193" operator="containsText" text="Bajo">
      <formula>NOT(ISERROR(SEARCH("Bajo",Y18)))</formula>
    </cfRule>
    <cfRule type="containsText" dxfId="3418" priority="194" operator="containsText" text="Alto">
      <formula>NOT(ISERROR(SEARCH("Alto",Y18)))</formula>
    </cfRule>
  </conditionalFormatting>
  <conditionalFormatting sqref="Y18">
    <cfRule type="containsText" dxfId="3417" priority="187" operator="containsText" text="Bajo">
      <formula>NOT(ISERROR(SEARCH("Bajo",Y18)))</formula>
    </cfRule>
    <cfRule type="containsText" dxfId="3416" priority="188" operator="containsText" text="Medio-Alto">
      <formula>NOT(ISERROR(SEARCH("Medio-Alto",Y18)))</formula>
    </cfRule>
    <cfRule type="containsText" dxfId="3415" priority="189" operator="containsText" text="Medio">
      <formula>NOT(ISERROR(SEARCH("Medio",Y18)))</formula>
    </cfRule>
    <cfRule type="containsText" dxfId="3414" priority="190" operator="containsText" text="Alto">
      <formula>NOT(ISERROR(SEARCH("Alto",Y18)))</formula>
    </cfRule>
  </conditionalFormatting>
  <conditionalFormatting sqref="Y18">
    <cfRule type="containsText" dxfId="3413" priority="182" operator="containsText" text="Baja">
      <formula>NOT(ISERROR(SEARCH("Baja",Y18)))</formula>
    </cfRule>
    <cfRule type="containsText" dxfId="3412" priority="183" operator="containsText" text="Moderada">
      <formula>NOT(ISERROR(SEARCH("Moderada",Y18)))</formula>
    </cfRule>
    <cfRule type="containsText" dxfId="3411" priority="184" operator="containsText" text="Alto">
      <formula>NOT(ISERROR(SEARCH("Alto",Y18)))</formula>
    </cfRule>
    <cfRule type="containsText" dxfId="3410" priority="185" operator="containsText" text="Extrema">
      <formula>NOT(ISERROR(SEARCH("Extrema",Y18)))</formula>
    </cfRule>
    <cfRule type="containsText" dxfId="3409" priority="186" operator="containsText" text="Catastrófico">
      <formula>NOT(ISERROR(SEARCH("Catastrófico",Y18)))</formula>
    </cfRule>
  </conditionalFormatting>
  <conditionalFormatting sqref="Y19">
    <cfRule type="containsText" dxfId="3408" priority="178" operator="containsText" text="Medio-Alto">
      <formula>NOT(ISERROR(SEARCH("Medio-Alto",Y19)))</formula>
    </cfRule>
    <cfRule type="containsText" dxfId="3407" priority="179" operator="containsText" text="Medio">
      <formula>NOT(ISERROR(SEARCH("Medio",Y19)))</formula>
    </cfRule>
    <cfRule type="containsText" dxfId="3406" priority="180" operator="containsText" text="Bajo">
      <formula>NOT(ISERROR(SEARCH("Bajo",Y19)))</formula>
    </cfRule>
    <cfRule type="containsText" dxfId="3405" priority="181" operator="containsText" text="Alto">
      <formula>NOT(ISERROR(SEARCH("Alto",Y19)))</formula>
    </cfRule>
  </conditionalFormatting>
  <conditionalFormatting sqref="Y19">
    <cfRule type="containsText" dxfId="3404" priority="174" operator="containsText" text="Bajo">
      <formula>NOT(ISERROR(SEARCH("Bajo",Y19)))</formula>
    </cfRule>
    <cfRule type="containsText" dxfId="3403" priority="175" operator="containsText" text="Medio-Alto">
      <formula>NOT(ISERROR(SEARCH("Medio-Alto",Y19)))</formula>
    </cfRule>
    <cfRule type="containsText" dxfId="3402" priority="176" operator="containsText" text="Medio">
      <formula>NOT(ISERROR(SEARCH("Medio",Y19)))</formula>
    </cfRule>
    <cfRule type="containsText" dxfId="3401" priority="177" operator="containsText" text="Alto">
      <formula>NOT(ISERROR(SEARCH("Alto",Y19)))</formula>
    </cfRule>
  </conditionalFormatting>
  <conditionalFormatting sqref="Y19">
    <cfRule type="containsText" dxfId="3400" priority="169" operator="containsText" text="Baja">
      <formula>NOT(ISERROR(SEARCH("Baja",Y19)))</formula>
    </cfRule>
    <cfRule type="containsText" dxfId="3399" priority="170" operator="containsText" text="Moderada">
      <formula>NOT(ISERROR(SEARCH("Moderada",Y19)))</formula>
    </cfRule>
    <cfRule type="containsText" dxfId="3398" priority="171" operator="containsText" text="Alto">
      <formula>NOT(ISERROR(SEARCH("Alto",Y19)))</formula>
    </cfRule>
    <cfRule type="containsText" dxfId="3397" priority="172" operator="containsText" text="Extrema">
      <formula>NOT(ISERROR(SEARCH("Extrema",Y19)))</formula>
    </cfRule>
    <cfRule type="containsText" dxfId="3396" priority="173" operator="containsText" text="Catastrófico">
      <formula>NOT(ISERROR(SEARCH("Catastrófico",Y19)))</formula>
    </cfRule>
  </conditionalFormatting>
  <conditionalFormatting sqref="Y19">
    <cfRule type="containsText" dxfId="3395" priority="165" operator="containsText" text="Medio-Alto">
      <formula>NOT(ISERROR(SEARCH("Medio-Alto",Y19)))</formula>
    </cfRule>
    <cfRule type="containsText" dxfId="3394" priority="166" operator="containsText" text="Medio">
      <formula>NOT(ISERROR(SEARCH("Medio",Y19)))</formula>
    </cfRule>
    <cfRule type="containsText" dxfId="3393" priority="167" operator="containsText" text="Bajo">
      <formula>NOT(ISERROR(SEARCH("Bajo",Y19)))</formula>
    </cfRule>
    <cfRule type="containsText" dxfId="3392" priority="168" operator="containsText" text="Alto">
      <formula>NOT(ISERROR(SEARCH("Alto",Y19)))</formula>
    </cfRule>
  </conditionalFormatting>
  <conditionalFormatting sqref="Y19">
    <cfRule type="containsText" dxfId="3391" priority="161" operator="containsText" text="Bajo">
      <formula>NOT(ISERROR(SEARCH("Bajo",Y19)))</formula>
    </cfRule>
    <cfRule type="containsText" dxfId="3390" priority="162" operator="containsText" text="Medio-Alto">
      <formula>NOT(ISERROR(SEARCH("Medio-Alto",Y19)))</formula>
    </cfRule>
    <cfRule type="containsText" dxfId="3389" priority="163" operator="containsText" text="Medio">
      <formula>NOT(ISERROR(SEARCH("Medio",Y19)))</formula>
    </cfRule>
    <cfRule type="containsText" dxfId="3388" priority="164" operator="containsText" text="Alto">
      <formula>NOT(ISERROR(SEARCH("Alto",Y19)))</formula>
    </cfRule>
  </conditionalFormatting>
  <conditionalFormatting sqref="Y19">
    <cfRule type="containsText" dxfId="3387" priority="156" operator="containsText" text="Baja">
      <formula>NOT(ISERROR(SEARCH("Baja",Y19)))</formula>
    </cfRule>
    <cfRule type="containsText" dxfId="3386" priority="157" operator="containsText" text="Moderada">
      <formula>NOT(ISERROR(SEARCH("Moderada",Y19)))</formula>
    </cfRule>
    <cfRule type="containsText" dxfId="3385" priority="158" operator="containsText" text="Alto">
      <formula>NOT(ISERROR(SEARCH("Alto",Y19)))</formula>
    </cfRule>
    <cfRule type="containsText" dxfId="3384" priority="159" operator="containsText" text="Extrema">
      <formula>NOT(ISERROR(SEARCH("Extrema",Y19)))</formula>
    </cfRule>
    <cfRule type="containsText" dxfId="3383" priority="160" operator="containsText" text="Catastrófico">
      <formula>NOT(ISERROR(SEARCH("Catastrófico",Y19)))</formula>
    </cfRule>
  </conditionalFormatting>
  <conditionalFormatting sqref="Y19">
    <cfRule type="containsText" dxfId="3382" priority="152" operator="containsText" text="Medio-Alto">
      <formula>NOT(ISERROR(SEARCH("Medio-Alto",Y19)))</formula>
    </cfRule>
    <cfRule type="containsText" dxfId="3381" priority="153" operator="containsText" text="Medio">
      <formula>NOT(ISERROR(SEARCH("Medio",Y19)))</formula>
    </cfRule>
    <cfRule type="containsText" dxfId="3380" priority="154" operator="containsText" text="Bajo">
      <formula>NOT(ISERROR(SEARCH("Bajo",Y19)))</formula>
    </cfRule>
    <cfRule type="containsText" dxfId="3379" priority="155" operator="containsText" text="Alto">
      <formula>NOT(ISERROR(SEARCH("Alto",Y19)))</formula>
    </cfRule>
  </conditionalFormatting>
  <conditionalFormatting sqref="Y19">
    <cfRule type="containsText" dxfId="3378" priority="148" operator="containsText" text="Bajo">
      <formula>NOT(ISERROR(SEARCH("Bajo",Y19)))</formula>
    </cfRule>
    <cfRule type="containsText" dxfId="3377" priority="149" operator="containsText" text="Medio-Alto">
      <formula>NOT(ISERROR(SEARCH("Medio-Alto",Y19)))</formula>
    </cfRule>
    <cfRule type="containsText" dxfId="3376" priority="150" operator="containsText" text="Medio">
      <formula>NOT(ISERROR(SEARCH("Medio",Y19)))</formula>
    </cfRule>
    <cfRule type="containsText" dxfId="3375" priority="151" operator="containsText" text="Alto">
      <formula>NOT(ISERROR(SEARCH("Alto",Y19)))</formula>
    </cfRule>
  </conditionalFormatting>
  <conditionalFormatting sqref="Y19">
    <cfRule type="containsText" dxfId="3374" priority="143" operator="containsText" text="Baja">
      <formula>NOT(ISERROR(SEARCH("Baja",Y19)))</formula>
    </cfRule>
    <cfRule type="containsText" dxfId="3373" priority="144" operator="containsText" text="Moderada">
      <formula>NOT(ISERROR(SEARCH("Moderada",Y19)))</formula>
    </cfRule>
    <cfRule type="containsText" dxfId="3372" priority="145" operator="containsText" text="Alto">
      <formula>NOT(ISERROR(SEARCH("Alto",Y19)))</formula>
    </cfRule>
    <cfRule type="containsText" dxfId="3371" priority="146" operator="containsText" text="Extrema">
      <formula>NOT(ISERROR(SEARCH("Extrema",Y19)))</formula>
    </cfRule>
    <cfRule type="containsText" dxfId="3370" priority="147" operator="containsText" text="Catastrófico">
      <formula>NOT(ISERROR(SEARCH("Catastrófico",Y19)))</formula>
    </cfRule>
  </conditionalFormatting>
  <conditionalFormatting sqref="Y19">
    <cfRule type="containsText" dxfId="3369" priority="139" operator="containsText" text="Medio-Alto">
      <formula>NOT(ISERROR(SEARCH("Medio-Alto",Y19)))</formula>
    </cfRule>
    <cfRule type="containsText" dxfId="3368" priority="140" operator="containsText" text="Medio">
      <formula>NOT(ISERROR(SEARCH("Medio",Y19)))</formula>
    </cfRule>
    <cfRule type="containsText" dxfId="3367" priority="141" operator="containsText" text="Bajo">
      <formula>NOT(ISERROR(SEARCH("Bajo",Y19)))</formula>
    </cfRule>
    <cfRule type="containsText" dxfId="3366" priority="142" operator="containsText" text="Alto">
      <formula>NOT(ISERROR(SEARCH("Alto",Y19)))</formula>
    </cfRule>
  </conditionalFormatting>
  <conditionalFormatting sqref="Y19">
    <cfRule type="containsText" dxfId="3365" priority="135" operator="containsText" text="Bajo">
      <formula>NOT(ISERROR(SEARCH("Bajo",Y19)))</formula>
    </cfRule>
    <cfRule type="containsText" dxfId="3364" priority="136" operator="containsText" text="Medio-Alto">
      <formula>NOT(ISERROR(SEARCH("Medio-Alto",Y19)))</formula>
    </cfRule>
    <cfRule type="containsText" dxfId="3363" priority="137" operator="containsText" text="Medio">
      <formula>NOT(ISERROR(SEARCH("Medio",Y19)))</formula>
    </cfRule>
    <cfRule type="containsText" dxfId="3362" priority="138" operator="containsText" text="Alto">
      <formula>NOT(ISERROR(SEARCH("Alto",Y19)))</formula>
    </cfRule>
  </conditionalFormatting>
  <conditionalFormatting sqref="Y19">
    <cfRule type="containsText" dxfId="3361" priority="130" operator="containsText" text="Baja">
      <formula>NOT(ISERROR(SEARCH("Baja",Y19)))</formula>
    </cfRule>
    <cfRule type="containsText" dxfId="3360" priority="131" operator="containsText" text="Moderada">
      <formula>NOT(ISERROR(SEARCH("Moderada",Y19)))</formula>
    </cfRule>
    <cfRule type="containsText" dxfId="3359" priority="132" operator="containsText" text="Alto">
      <formula>NOT(ISERROR(SEARCH("Alto",Y19)))</formula>
    </cfRule>
    <cfRule type="containsText" dxfId="3358" priority="133" operator="containsText" text="Extrema">
      <formula>NOT(ISERROR(SEARCH("Extrema",Y19)))</formula>
    </cfRule>
    <cfRule type="containsText" dxfId="3357" priority="134" operator="containsText" text="Catastrófico">
      <formula>NOT(ISERROR(SEARCH("Catastrófico",Y19)))</formula>
    </cfRule>
  </conditionalFormatting>
  <conditionalFormatting sqref="Y19">
    <cfRule type="containsText" dxfId="3356" priority="126" operator="containsText" text="Medio-Alto">
      <formula>NOT(ISERROR(SEARCH("Medio-Alto",Y19)))</formula>
    </cfRule>
    <cfRule type="containsText" dxfId="3355" priority="127" operator="containsText" text="Medio">
      <formula>NOT(ISERROR(SEARCH("Medio",Y19)))</formula>
    </cfRule>
    <cfRule type="containsText" dxfId="3354" priority="128" operator="containsText" text="Bajo">
      <formula>NOT(ISERROR(SEARCH("Bajo",Y19)))</formula>
    </cfRule>
    <cfRule type="containsText" dxfId="3353" priority="129" operator="containsText" text="Alto">
      <formula>NOT(ISERROR(SEARCH("Alto",Y19)))</formula>
    </cfRule>
  </conditionalFormatting>
  <conditionalFormatting sqref="Y19">
    <cfRule type="containsText" dxfId="3352" priority="122" operator="containsText" text="Bajo">
      <formula>NOT(ISERROR(SEARCH("Bajo",Y19)))</formula>
    </cfRule>
    <cfRule type="containsText" dxfId="3351" priority="123" operator="containsText" text="Medio-Alto">
      <formula>NOT(ISERROR(SEARCH("Medio-Alto",Y19)))</formula>
    </cfRule>
    <cfRule type="containsText" dxfId="3350" priority="124" operator="containsText" text="Medio">
      <formula>NOT(ISERROR(SEARCH("Medio",Y19)))</formula>
    </cfRule>
    <cfRule type="containsText" dxfId="3349" priority="125" operator="containsText" text="Alto">
      <formula>NOT(ISERROR(SEARCH("Alto",Y19)))</formula>
    </cfRule>
  </conditionalFormatting>
  <conditionalFormatting sqref="Y19">
    <cfRule type="containsText" dxfId="3348" priority="117" operator="containsText" text="Baja">
      <formula>NOT(ISERROR(SEARCH("Baja",Y19)))</formula>
    </cfRule>
    <cfRule type="containsText" dxfId="3347" priority="118" operator="containsText" text="Moderada">
      <formula>NOT(ISERROR(SEARCH("Moderada",Y19)))</formula>
    </cfRule>
    <cfRule type="containsText" dxfId="3346" priority="119" operator="containsText" text="Alto">
      <formula>NOT(ISERROR(SEARCH("Alto",Y19)))</formula>
    </cfRule>
    <cfRule type="containsText" dxfId="3345" priority="120" operator="containsText" text="Extrema">
      <formula>NOT(ISERROR(SEARCH("Extrema",Y19)))</formula>
    </cfRule>
    <cfRule type="containsText" dxfId="3344" priority="121" operator="containsText" text="Catastrófico">
      <formula>NOT(ISERROR(SEARCH("Catastrófico",Y19)))</formula>
    </cfRule>
  </conditionalFormatting>
  <conditionalFormatting sqref="Y19">
    <cfRule type="containsText" dxfId="3343" priority="113" operator="containsText" text="Medio-Alto">
      <formula>NOT(ISERROR(SEARCH("Medio-Alto",Y19)))</formula>
    </cfRule>
    <cfRule type="containsText" dxfId="3342" priority="114" operator="containsText" text="Medio">
      <formula>NOT(ISERROR(SEARCH("Medio",Y19)))</formula>
    </cfRule>
    <cfRule type="containsText" dxfId="3341" priority="115" operator="containsText" text="Bajo">
      <formula>NOT(ISERROR(SEARCH("Bajo",Y19)))</formula>
    </cfRule>
    <cfRule type="containsText" dxfId="3340" priority="116" operator="containsText" text="Alto">
      <formula>NOT(ISERROR(SEARCH("Alto",Y19)))</formula>
    </cfRule>
  </conditionalFormatting>
  <conditionalFormatting sqref="Y19">
    <cfRule type="containsText" dxfId="3339" priority="109" operator="containsText" text="Bajo">
      <formula>NOT(ISERROR(SEARCH("Bajo",Y19)))</formula>
    </cfRule>
    <cfRule type="containsText" dxfId="3338" priority="110" operator="containsText" text="Medio-Alto">
      <formula>NOT(ISERROR(SEARCH("Medio-Alto",Y19)))</formula>
    </cfRule>
    <cfRule type="containsText" dxfId="3337" priority="111" operator="containsText" text="Medio">
      <formula>NOT(ISERROR(SEARCH("Medio",Y19)))</formula>
    </cfRule>
    <cfRule type="containsText" dxfId="3336" priority="112" operator="containsText" text="Alto">
      <formula>NOT(ISERROR(SEARCH("Alto",Y19)))</formula>
    </cfRule>
  </conditionalFormatting>
  <conditionalFormatting sqref="Y19">
    <cfRule type="containsText" dxfId="3335" priority="104" operator="containsText" text="Baja">
      <formula>NOT(ISERROR(SEARCH("Baja",Y19)))</formula>
    </cfRule>
    <cfRule type="containsText" dxfId="3334" priority="105" operator="containsText" text="Moderada">
      <formula>NOT(ISERROR(SEARCH("Moderada",Y19)))</formula>
    </cfRule>
    <cfRule type="containsText" dxfId="3333" priority="106" operator="containsText" text="Alto">
      <formula>NOT(ISERROR(SEARCH("Alto",Y19)))</formula>
    </cfRule>
    <cfRule type="containsText" dxfId="3332" priority="107" operator="containsText" text="Extrema">
      <formula>NOT(ISERROR(SEARCH("Extrema",Y19)))</formula>
    </cfRule>
    <cfRule type="containsText" dxfId="3331" priority="108" operator="containsText" text="Catastrófico">
      <formula>NOT(ISERROR(SEARCH("Catastrófico",Y19)))</formula>
    </cfRule>
  </conditionalFormatting>
  <conditionalFormatting sqref="Y19">
    <cfRule type="containsText" dxfId="3330" priority="100" operator="containsText" text="Medio-Alto">
      <formula>NOT(ISERROR(SEARCH("Medio-Alto",Y19)))</formula>
    </cfRule>
    <cfRule type="containsText" dxfId="3329" priority="101" operator="containsText" text="Medio">
      <formula>NOT(ISERROR(SEARCH("Medio",Y19)))</formula>
    </cfRule>
    <cfRule type="containsText" dxfId="3328" priority="102" operator="containsText" text="Bajo">
      <formula>NOT(ISERROR(SEARCH("Bajo",Y19)))</formula>
    </cfRule>
    <cfRule type="containsText" dxfId="3327" priority="103" operator="containsText" text="Alto">
      <formula>NOT(ISERROR(SEARCH("Alto",Y19)))</formula>
    </cfRule>
  </conditionalFormatting>
  <conditionalFormatting sqref="Y19">
    <cfRule type="containsText" dxfId="3326" priority="96" operator="containsText" text="Bajo">
      <formula>NOT(ISERROR(SEARCH("Bajo",Y19)))</formula>
    </cfRule>
    <cfRule type="containsText" dxfId="3325" priority="97" operator="containsText" text="Medio-Alto">
      <formula>NOT(ISERROR(SEARCH("Medio-Alto",Y19)))</formula>
    </cfRule>
    <cfRule type="containsText" dxfId="3324" priority="98" operator="containsText" text="Medio">
      <formula>NOT(ISERROR(SEARCH("Medio",Y19)))</formula>
    </cfRule>
    <cfRule type="containsText" dxfId="3323" priority="99" operator="containsText" text="Alto">
      <formula>NOT(ISERROR(SEARCH("Alto",Y19)))</formula>
    </cfRule>
  </conditionalFormatting>
  <conditionalFormatting sqref="Y19">
    <cfRule type="containsText" dxfId="3322" priority="91" operator="containsText" text="Baja">
      <formula>NOT(ISERROR(SEARCH("Baja",Y19)))</formula>
    </cfRule>
    <cfRule type="containsText" dxfId="3321" priority="92" operator="containsText" text="Moderada">
      <formula>NOT(ISERROR(SEARCH("Moderada",Y19)))</formula>
    </cfRule>
    <cfRule type="containsText" dxfId="3320" priority="93" operator="containsText" text="Alto">
      <formula>NOT(ISERROR(SEARCH("Alto",Y19)))</formula>
    </cfRule>
    <cfRule type="containsText" dxfId="3319" priority="94" operator="containsText" text="Extrema">
      <formula>NOT(ISERROR(SEARCH("Extrema",Y19)))</formula>
    </cfRule>
    <cfRule type="containsText" dxfId="3318" priority="95" operator="containsText" text="Catastrófico">
      <formula>NOT(ISERROR(SEARCH("Catastrófico",Y19)))</formula>
    </cfRule>
  </conditionalFormatting>
  <conditionalFormatting sqref="Y19">
    <cfRule type="containsText" dxfId="3317" priority="87" operator="containsText" text="Medio-Alto">
      <formula>NOT(ISERROR(SEARCH("Medio-Alto",Y19)))</formula>
    </cfRule>
    <cfRule type="containsText" dxfId="3316" priority="88" operator="containsText" text="Medio">
      <formula>NOT(ISERROR(SEARCH("Medio",Y19)))</formula>
    </cfRule>
    <cfRule type="containsText" dxfId="3315" priority="89" operator="containsText" text="Bajo">
      <formula>NOT(ISERROR(SEARCH("Bajo",Y19)))</formula>
    </cfRule>
    <cfRule type="containsText" dxfId="3314" priority="90" operator="containsText" text="Alto">
      <formula>NOT(ISERROR(SEARCH("Alto",Y19)))</formula>
    </cfRule>
  </conditionalFormatting>
  <conditionalFormatting sqref="Y19">
    <cfRule type="containsText" dxfId="3313" priority="83" operator="containsText" text="Bajo">
      <formula>NOT(ISERROR(SEARCH("Bajo",Y19)))</formula>
    </cfRule>
    <cfRule type="containsText" dxfId="3312" priority="84" operator="containsText" text="Medio-Alto">
      <formula>NOT(ISERROR(SEARCH("Medio-Alto",Y19)))</formula>
    </cfRule>
    <cfRule type="containsText" dxfId="3311" priority="85" operator="containsText" text="Medio">
      <formula>NOT(ISERROR(SEARCH("Medio",Y19)))</formula>
    </cfRule>
    <cfRule type="containsText" dxfId="3310" priority="86" operator="containsText" text="Alto">
      <formula>NOT(ISERROR(SEARCH("Alto",Y19)))</formula>
    </cfRule>
  </conditionalFormatting>
  <conditionalFormatting sqref="Y19">
    <cfRule type="containsText" dxfId="3309" priority="78" operator="containsText" text="Baja">
      <formula>NOT(ISERROR(SEARCH("Baja",Y19)))</formula>
    </cfRule>
    <cfRule type="containsText" dxfId="3308" priority="79" operator="containsText" text="Moderada">
      <formula>NOT(ISERROR(SEARCH("Moderada",Y19)))</formula>
    </cfRule>
    <cfRule type="containsText" dxfId="3307" priority="80" operator="containsText" text="Alto">
      <formula>NOT(ISERROR(SEARCH("Alto",Y19)))</formula>
    </cfRule>
    <cfRule type="containsText" dxfId="3306" priority="81" operator="containsText" text="Extrema">
      <formula>NOT(ISERROR(SEARCH("Extrema",Y19)))</formula>
    </cfRule>
    <cfRule type="containsText" dxfId="3305" priority="82" operator="containsText" text="Catastrófico">
      <formula>NOT(ISERROR(SEARCH("Catastrófico",Y19)))</formula>
    </cfRule>
  </conditionalFormatting>
  <conditionalFormatting sqref="J21 Y21">
    <cfRule type="containsText" dxfId="3304" priority="74" operator="containsText" text="Medio-Alto">
      <formula>NOT(ISERROR(SEARCH("Medio-Alto",J21)))</formula>
    </cfRule>
    <cfRule type="containsText" dxfId="3303" priority="75" operator="containsText" text="Medio">
      <formula>NOT(ISERROR(SEARCH("Medio",J21)))</formula>
    </cfRule>
    <cfRule type="containsText" dxfId="3302" priority="76" operator="containsText" text="Bajo">
      <formula>NOT(ISERROR(SEARCH("Bajo",J21)))</formula>
    </cfRule>
    <cfRule type="containsText" dxfId="3301" priority="77" operator="containsText" text="Alto">
      <formula>NOT(ISERROR(SEARCH("Alto",J21)))</formula>
    </cfRule>
  </conditionalFormatting>
  <conditionalFormatting sqref="J21 Y21">
    <cfRule type="containsText" dxfId="3300" priority="70" operator="containsText" text="Bajo">
      <formula>NOT(ISERROR(SEARCH("Bajo",J21)))</formula>
    </cfRule>
    <cfRule type="containsText" dxfId="3299" priority="71" operator="containsText" text="Medio-Alto">
      <formula>NOT(ISERROR(SEARCH("Medio-Alto",J21)))</formula>
    </cfRule>
    <cfRule type="containsText" dxfId="3298" priority="72" operator="containsText" text="Medio">
      <formula>NOT(ISERROR(SEARCH("Medio",J21)))</formula>
    </cfRule>
    <cfRule type="containsText" dxfId="3297" priority="73" operator="containsText" text="Alto">
      <formula>NOT(ISERROR(SEARCH("Alto",J21)))</formula>
    </cfRule>
  </conditionalFormatting>
  <conditionalFormatting sqref="J21 Y21">
    <cfRule type="containsText" dxfId="3296" priority="65" operator="containsText" text="Baja">
      <formula>NOT(ISERROR(SEARCH("Baja",J21)))</formula>
    </cfRule>
    <cfRule type="containsText" dxfId="3295" priority="66" operator="containsText" text="Moderada">
      <formula>NOT(ISERROR(SEARCH("Moderada",J21)))</formula>
    </cfRule>
    <cfRule type="containsText" dxfId="3294" priority="67" operator="containsText" text="Alto">
      <formula>NOT(ISERROR(SEARCH("Alto",J21)))</formula>
    </cfRule>
    <cfRule type="containsText" dxfId="3293" priority="68" operator="containsText" text="Extrema">
      <formula>NOT(ISERROR(SEARCH("Extrema",J21)))</formula>
    </cfRule>
    <cfRule type="containsText" dxfId="3292" priority="69" operator="containsText" text="Catastrófico">
      <formula>NOT(ISERROR(SEARCH("Catastrófico",J21)))</formula>
    </cfRule>
  </conditionalFormatting>
  <conditionalFormatting sqref="J22 Y22">
    <cfRule type="containsText" dxfId="3291" priority="61" operator="containsText" text="Medio-Alto">
      <formula>NOT(ISERROR(SEARCH("Medio-Alto",J22)))</formula>
    </cfRule>
    <cfRule type="containsText" dxfId="3290" priority="62" operator="containsText" text="Medio">
      <formula>NOT(ISERROR(SEARCH("Medio",J22)))</formula>
    </cfRule>
    <cfRule type="containsText" dxfId="3289" priority="63" operator="containsText" text="Bajo">
      <formula>NOT(ISERROR(SEARCH("Bajo",J22)))</formula>
    </cfRule>
    <cfRule type="containsText" dxfId="3288" priority="64" operator="containsText" text="Alto">
      <formula>NOT(ISERROR(SEARCH("Alto",J22)))</formula>
    </cfRule>
  </conditionalFormatting>
  <conditionalFormatting sqref="J22 Y22">
    <cfRule type="containsText" dxfId="3287" priority="57" operator="containsText" text="Bajo">
      <formula>NOT(ISERROR(SEARCH("Bajo",J22)))</formula>
    </cfRule>
    <cfRule type="containsText" dxfId="3286" priority="58" operator="containsText" text="Medio-Alto">
      <formula>NOT(ISERROR(SEARCH("Medio-Alto",J22)))</formula>
    </cfRule>
    <cfRule type="containsText" dxfId="3285" priority="59" operator="containsText" text="Medio">
      <formula>NOT(ISERROR(SEARCH("Medio",J22)))</formula>
    </cfRule>
    <cfRule type="containsText" dxfId="3284" priority="60" operator="containsText" text="Alto">
      <formula>NOT(ISERROR(SEARCH("Alto",J22)))</formula>
    </cfRule>
  </conditionalFormatting>
  <conditionalFormatting sqref="J22 Y22">
    <cfRule type="containsText" dxfId="3283" priority="52" operator="containsText" text="Baja">
      <formula>NOT(ISERROR(SEARCH("Baja",J22)))</formula>
    </cfRule>
    <cfRule type="containsText" dxfId="3282" priority="53" operator="containsText" text="Moderada">
      <formula>NOT(ISERROR(SEARCH("Moderada",J22)))</formula>
    </cfRule>
    <cfRule type="containsText" dxfId="3281" priority="54" operator="containsText" text="Alto">
      <formula>NOT(ISERROR(SEARCH("Alto",J22)))</formula>
    </cfRule>
    <cfRule type="containsText" dxfId="3280" priority="55" operator="containsText" text="Extrema">
      <formula>NOT(ISERROR(SEARCH("Extrema",J22)))</formula>
    </cfRule>
    <cfRule type="containsText" dxfId="3279" priority="56" operator="containsText" text="Catastrófico">
      <formula>NOT(ISERROR(SEARCH("Catastrófico",J22)))</formula>
    </cfRule>
  </conditionalFormatting>
  <conditionalFormatting sqref="J20 Y20">
    <cfRule type="containsText" dxfId="3278" priority="48" operator="containsText" text="Medio-Alto">
      <formula>NOT(ISERROR(SEARCH("Medio-Alto",J20)))</formula>
    </cfRule>
    <cfRule type="containsText" dxfId="3277" priority="49" operator="containsText" text="Medio">
      <formula>NOT(ISERROR(SEARCH("Medio",J20)))</formula>
    </cfRule>
    <cfRule type="containsText" dxfId="3276" priority="50" operator="containsText" text="Bajo">
      <formula>NOT(ISERROR(SEARCH("Bajo",J20)))</formula>
    </cfRule>
    <cfRule type="containsText" dxfId="3275" priority="51" operator="containsText" text="Alto">
      <formula>NOT(ISERROR(SEARCH("Alto",J20)))</formula>
    </cfRule>
  </conditionalFormatting>
  <conditionalFormatting sqref="J20 Y20">
    <cfRule type="containsText" dxfId="3274" priority="44" operator="containsText" text="Bajo">
      <formula>NOT(ISERROR(SEARCH("Bajo",J20)))</formula>
    </cfRule>
    <cfRule type="containsText" dxfId="3273" priority="45" operator="containsText" text="Medio-Alto">
      <formula>NOT(ISERROR(SEARCH("Medio-Alto",J20)))</formula>
    </cfRule>
    <cfRule type="containsText" dxfId="3272" priority="46" operator="containsText" text="Medio">
      <formula>NOT(ISERROR(SEARCH("Medio",J20)))</formula>
    </cfRule>
    <cfRule type="containsText" dxfId="3271" priority="47" operator="containsText" text="Alto">
      <formula>NOT(ISERROR(SEARCH("Alto",J20)))</formula>
    </cfRule>
  </conditionalFormatting>
  <conditionalFormatting sqref="J20 Y20">
    <cfRule type="containsText" dxfId="3270" priority="39" operator="containsText" text="Baja">
      <formula>NOT(ISERROR(SEARCH("Baja",J20)))</formula>
    </cfRule>
    <cfRule type="containsText" dxfId="3269" priority="40" operator="containsText" text="Moderada">
      <formula>NOT(ISERROR(SEARCH("Moderada",J20)))</formula>
    </cfRule>
    <cfRule type="containsText" dxfId="3268" priority="41" operator="containsText" text="Alto">
      <formula>NOT(ISERROR(SEARCH("Alto",J20)))</formula>
    </cfRule>
    <cfRule type="containsText" dxfId="3267" priority="42" operator="containsText" text="Extrema">
      <formula>NOT(ISERROR(SEARCH("Extrema",J20)))</formula>
    </cfRule>
    <cfRule type="containsText" dxfId="3266" priority="43" operator="containsText" text="Catastrófico">
      <formula>NOT(ISERROR(SEARCH("Catastrófico",J20)))</formula>
    </cfRule>
  </conditionalFormatting>
  <conditionalFormatting sqref="I20">
    <cfRule type="containsText" dxfId="3265" priority="35" operator="containsText" text="Alto">
      <formula>NOT(ISERROR(SEARCH("Alto",I20)))</formula>
    </cfRule>
    <cfRule type="containsText" dxfId="3264" priority="36" operator="containsText" text="Medio-Alto">
      <formula>NOT(ISERROR(SEARCH("Medio-Alto",I20)))</formula>
    </cfRule>
    <cfRule type="containsText" dxfId="3263" priority="37" operator="containsText" text="Medio">
      <formula>NOT(ISERROR(SEARCH("Medio",I20)))</formula>
    </cfRule>
    <cfRule type="containsText" dxfId="3262" priority="38" operator="containsText" text="Bajo">
      <formula>NOT(ISERROR(SEARCH("Bajo",I20)))</formula>
    </cfRule>
  </conditionalFormatting>
  <conditionalFormatting sqref="I20">
    <cfRule type="containsText" dxfId="3261" priority="31" operator="containsText" text="Alto">
      <formula>NOT(ISERROR(SEARCH("Alto",I20)))</formula>
    </cfRule>
    <cfRule type="containsText" dxfId="3260" priority="32" operator="containsText" text="Medio-Alto">
      <formula>NOT(ISERROR(SEARCH("Medio-Alto",I20)))</formula>
    </cfRule>
    <cfRule type="containsText" dxfId="3259" priority="33" operator="containsText" text="Medio">
      <formula>NOT(ISERROR(SEARCH("Medio",I20)))</formula>
    </cfRule>
    <cfRule type="containsText" dxfId="3258" priority="34" operator="containsText" text="Bajo">
      <formula>NOT(ISERROR(SEARCH("Bajo",I20)))</formula>
    </cfRule>
  </conditionalFormatting>
  <conditionalFormatting sqref="I20">
    <cfRule type="containsText" dxfId="3257" priority="27" operator="containsText" text="Alto">
      <formula>NOT(ISERROR(SEARCH("Alto",I20)))</formula>
    </cfRule>
    <cfRule type="containsText" dxfId="3256" priority="28" operator="containsText" text="Medio-Alto">
      <formula>NOT(ISERROR(SEARCH("Medio-Alto",I20)))</formula>
    </cfRule>
    <cfRule type="containsText" dxfId="3255" priority="29" operator="containsText" text="Medio">
      <formula>NOT(ISERROR(SEARCH("Medio",I20)))</formula>
    </cfRule>
    <cfRule type="containsText" dxfId="3254" priority="30" operator="containsText" text="Bajo">
      <formula>NOT(ISERROR(SEARCH("Bajo",I20)))</formula>
    </cfRule>
  </conditionalFormatting>
  <conditionalFormatting sqref="J20 Y20">
    <cfRule type="containsText" dxfId="3253" priority="23" operator="containsText" text="Medio-Alto">
      <formula>NOT(ISERROR(SEARCH("Medio-Alto",J20)))</formula>
    </cfRule>
    <cfRule type="containsText" dxfId="3252" priority="24" operator="containsText" text="Medio">
      <formula>NOT(ISERROR(SEARCH("Medio",J20)))</formula>
    </cfRule>
    <cfRule type="containsText" dxfId="3251" priority="25" operator="containsText" text="Bajo">
      <formula>NOT(ISERROR(SEARCH("Bajo",J20)))</formula>
    </cfRule>
    <cfRule type="containsText" dxfId="3250" priority="26" operator="containsText" text="Alto">
      <formula>NOT(ISERROR(SEARCH("Alto",J20)))</formula>
    </cfRule>
  </conditionalFormatting>
  <conditionalFormatting sqref="J20 Y20">
    <cfRule type="containsText" dxfId="3249" priority="19" operator="containsText" text="Bajo">
      <formula>NOT(ISERROR(SEARCH("Bajo",J20)))</formula>
    </cfRule>
    <cfRule type="containsText" dxfId="3248" priority="20" operator="containsText" text="Medio-Alto">
      <formula>NOT(ISERROR(SEARCH("Medio-Alto",J20)))</formula>
    </cfRule>
    <cfRule type="containsText" dxfId="3247" priority="21" operator="containsText" text="Medio">
      <formula>NOT(ISERROR(SEARCH("Medio",J20)))</formula>
    </cfRule>
    <cfRule type="containsText" dxfId="3246" priority="22" operator="containsText" text="Alto">
      <formula>NOT(ISERROR(SEARCH("Alto",J20)))</formula>
    </cfRule>
  </conditionalFormatting>
  <conditionalFormatting sqref="J20 Y20">
    <cfRule type="containsText" dxfId="3245" priority="14" operator="containsText" text="Baja">
      <formula>NOT(ISERROR(SEARCH("Baja",J20)))</formula>
    </cfRule>
    <cfRule type="containsText" dxfId="3244" priority="15" operator="containsText" text="Moderada">
      <formula>NOT(ISERROR(SEARCH("Moderada",J20)))</formula>
    </cfRule>
    <cfRule type="containsText" dxfId="3243" priority="16" operator="containsText" text="Alto">
      <formula>NOT(ISERROR(SEARCH("Alto",J20)))</formula>
    </cfRule>
    <cfRule type="containsText" dxfId="3242" priority="17" operator="containsText" text="Extrema">
      <formula>NOT(ISERROR(SEARCH("Extrema",J20)))</formula>
    </cfRule>
    <cfRule type="containsText" dxfId="3241" priority="18" operator="containsText" text="Catastrófico">
      <formula>NOT(ISERROR(SEARCH("Catastrófico",J20)))</formula>
    </cfRule>
  </conditionalFormatting>
  <conditionalFormatting sqref="J21 Y21">
    <cfRule type="containsText" dxfId="3240" priority="10" operator="containsText" text="Medio-Alto">
      <formula>NOT(ISERROR(SEARCH("Medio-Alto",J21)))</formula>
    </cfRule>
    <cfRule type="containsText" dxfId="3239" priority="11" operator="containsText" text="Medio">
      <formula>NOT(ISERROR(SEARCH("Medio",J21)))</formula>
    </cfRule>
    <cfRule type="containsText" dxfId="3238" priority="12" operator="containsText" text="Bajo">
      <formula>NOT(ISERROR(SEARCH("Bajo",J21)))</formula>
    </cfRule>
    <cfRule type="containsText" dxfId="3237" priority="13" operator="containsText" text="Alto">
      <formula>NOT(ISERROR(SEARCH("Alto",J21)))</formula>
    </cfRule>
  </conditionalFormatting>
  <conditionalFormatting sqref="J21 Y21">
    <cfRule type="containsText" dxfId="3236" priority="6" operator="containsText" text="Bajo">
      <formula>NOT(ISERROR(SEARCH("Bajo",J21)))</formula>
    </cfRule>
    <cfRule type="containsText" dxfId="3235" priority="7" operator="containsText" text="Medio-Alto">
      <formula>NOT(ISERROR(SEARCH("Medio-Alto",J21)))</formula>
    </cfRule>
    <cfRule type="containsText" dxfId="3234" priority="8" operator="containsText" text="Medio">
      <formula>NOT(ISERROR(SEARCH("Medio",J21)))</formula>
    </cfRule>
    <cfRule type="containsText" dxfId="3233" priority="9" operator="containsText" text="Alto">
      <formula>NOT(ISERROR(SEARCH("Alto",J21)))</formula>
    </cfRule>
  </conditionalFormatting>
  <conditionalFormatting sqref="J21 Y21">
    <cfRule type="containsText" dxfId="3232" priority="1" operator="containsText" text="Baja">
      <formula>NOT(ISERROR(SEARCH("Baja",J21)))</formula>
    </cfRule>
    <cfRule type="containsText" dxfId="3231" priority="2" operator="containsText" text="Moderada">
      <formula>NOT(ISERROR(SEARCH("Moderada",J21)))</formula>
    </cfRule>
    <cfRule type="containsText" dxfId="3230" priority="3" operator="containsText" text="Alto">
      <formula>NOT(ISERROR(SEARCH("Alto",J21)))</formula>
    </cfRule>
    <cfRule type="containsText" dxfId="3229" priority="4" operator="containsText" text="Extrema">
      <formula>NOT(ISERROR(SEARCH("Extrema",J21)))</formula>
    </cfRule>
    <cfRule type="containsText" dxfId="3228" priority="5" operator="containsText" text="Catastrófico">
      <formula>NOT(ISERROR(SEARCH("Catastrófico",J21)))</formula>
    </cfRule>
  </conditionalFormatting>
  <dataValidations count="8">
    <dataValidation type="list" allowBlank="1" showInputMessage="1" showErrorMessage="1" sqref="M12:M18">
      <formula1>$AB$12:$AB$14</formula1>
    </dataValidation>
    <dataValidation type="list" allowBlank="1" showInputMessage="1" showErrorMessage="1" sqref="X12:X18 H12:H23">
      <formula1>$AA$12:$AA$14</formula1>
    </dataValidation>
    <dataValidation type="list" allowBlank="1" showInputMessage="1" showErrorMessage="1" sqref="G12:G14">
      <formula1>$Z$23:$Z$27</formula1>
    </dataValidation>
    <dataValidation type="list" allowBlank="1" showInputMessage="1" showErrorMessage="1" sqref="N12:T45">
      <formula1>Lista8</formula1>
    </dataValidation>
    <dataValidation type="list" allowBlank="1" showInputMessage="1" showErrorMessage="1" sqref="M31:M45 L30:M30 M19:M29">
      <formula1>Lista7</formula1>
    </dataValidation>
    <dataValidation type="list" allowBlank="1" showInputMessage="1" showErrorMessage="1" sqref="K12:K49">
      <formula1>Lista6</formula1>
    </dataValidation>
    <dataValidation type="list" allowBlank="1" showInputMessage="1" showErrorMessage="1" sqref="V26:X45 H24:H45 X19:X23 V12:W23 G15:G45 F12:F45">
      <formula1>Lista4</formula1>
    </dataValidation>
    <dataValidation type="list" allowBlank="1" showInputMessage="1" showErrorMessage="1" sqref="J12:J45 Y12:Y45">
      <formula1>Lista</formula1>
    </dataValidation>
  </dataValidations>
  <pageMargins left="0.7" right="0.7" top="0.75" bottom="0.75" header="0.3" footer="0.3"/>
  <drawing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tabColor rgb="FFC00000"/>
  </sheetPr>
  <dimension ref="A1:DC102"/>
  <sheetViews>
    <sheetView showGridLines="0" zoomScale="98" zoomScaleNormal="98" workbookViewId="0">
      <selection activeCell="C17" sqref="C17"/>
    </sheetView>
  </sheetViews>
  <sheetFormatPr baseColWidth="10" defaultColWidth="10.85546875" defaultRowHeight="15.75" x14ac:dyDescent="0.25"/>
  <cols>
    <col min="1" max="1" width="20.7109375" style="102" bestFit="1" customWidth="1"/>
    <col min="2" max="2" width="36.42578125" style="100" customWidth="1"/>
    <col min="3" max="3" width="53" style="100" customWidth="1"/>
    <col min="4" max="4" width="47.85546875" style="100" customWidth="1"/>
    <col min="5" max="5" width="52.140625" style="100" customWidth="1"/>
    <col min="6" max="6" width="18.28515625" style="100" bestFit="1" customWidth="1"/>
    <col min="7" max="7" width="14.42578125" style="100" customWidth="1"/>
    <col min="8" max="8" width="16.7109375" style="100" customWidth="1"/>
    <col min="9" max="9" width="12.28515625" style="100" bestFit="1" customWidth="1"/>
    <col min="10" max="10" width="16.42578125" style="100" bestFit="1" customWidth="1"/>
    <col min="11" max="11" width="18.28515625" style="100" bestFit="1" customWidth="1"/>
    <col min="12" max="12" width="36.7109375" style="100" customWidth="1"/>
    <col min="13" max="13" width="13.85546875" style="100" customWidth="1"/>
    <col min="14" max="14" width="22" style="100" customWidth="1"/>
    <col min="15" max="15" width="24.28515625" style="100" bestFit="1" customWidth="1"/>
    <col min="16" max="17" width="13.85546875" style="100" customWidth="1"/>
    <col min="18" max="18" width="21.42578125" style="100" customWidth="1"/>
    <col min="19" max="20" width="20.140625" style="100" customWidth="1"/>
    <col min="21" max="21" width="14.7109375" style="100" customWidth="1"/>
    <col min="22" max="22" width="20.140625" style="100" customWidth="1"/>
    <col min="23" max="23" width="13.42578125" style="100" customWidth="1"/>
    <col min="24" max="24" width="17.42578125" style="100" customWidth="1"/>
    <col min="25" max="25" width="16.140625" style="100" bestFit="1" customWidth="1"/>
    <col min="26" max="26" width="18.28515625" style="102" hidden="1" customWidth="1"/>
    <col min="27" max="28" width="0" style="100" hidden="1" customWidth="1"/>
    <col min="29" max="104" width="10.85546875" style="100"/>
    <col min="105" max="107" width="10.85546875" style="73"/>
    <col min="108" max="16384" width="10.85546875" style="100"/>
  </cols>
  <sheetData>
    <row r="1" spans="1:104" s="100" customFormat="1" ht="15" x14ac:dyDescent="0.25">
      <c r="A1" s="99"/>
      <c r="B1" s="99"/>
      <c r="C1" s="99"/>
      <c r="D1" s="99"/>
      <c r="E1" s="99"/>
      <c r="F1" s="99"/>
      <c r="G1" s="99"/>
      <c r="H1" s="99"/>
      <c r="I1" s="99"/>
      <c r="J1" s="99"/>
      <c r="K1" s="99"/>
      <c r="L1" s="99"/>
      <c r="M1" s="99"/>
      <c r="N1" s="99"/>
      <c r="O1" s="99"/>
      <c r="P1" s="99"/>
      <c r="Q1" s="99"/>
      <c r="R1" s="99"/>
      <c r="S1" s="99"/>
      <c r="T1" s="99"/>
      <c r="U1" s="99"/>
      <c r="V1" s="99"/>
      <c r="W1" s="99"/>
      <c r="X1" s="99"/>
      <c r="Y1" s="99"/>
      <c r="Z1" s="99"/>
      <c r="AA1" s="99"/>
      <c r="AB1" s="99"/>
      <c r="AC1" s="99"/>
      <c r="AD1" s="99"/>
      <c r="AE1" s="99"/>
      <c r="AF1" s="99"/>
      <c r="AG1" s="99"/>
      <c r="AH1" s="99"/>
      <c r="AI1" s="99"/>
      <c r="AJ1" s="99"/>
      <c r="AK1" s="99"/>
      <c r="AL1" s="99"/>
      <c r="AM1" s="99"/>
      <c r="AN1" s="99"/>
      <c r="AO1" s="99"/>
      <c r="AP1" s="99"/>
      <c r="AQ1" s="99"/>
      <c r="AR1" s="99"/>
      <c r="AS1" s="99"/>
      <c r="AT1" s="99"/>
      <c r="AU1" s="99"/>
      <c r="AV1" s="99"/>
      <c r="AW1" s="99"/>
      <c r="AX1" s="99"/>
      <c r="AY1" s="99"/>
      <c r="AZ1" s="99"/>
      <c r="BA1" s="99"/>
      <c r="BB1" s="99"/>
      <c r="BC1" s="99"/>
      <c r="BD1" s="99"/>
      <c r="BE1" s="99"/>
      <c r="BF1" s="99"/>
      <c r="BG1" s="99"/>
      <c r="BH1" s="99"/>
      <c r="BI1" s="99"/>
      <c r="BJ1" s="99"/>
      <c r="BK1" s="99"/>
      <c r="BL1" s="99"/>
      <c r="BM1" s="99"/>
      <c r="BN1" s="99"/>
      <c r="BO1" s="99"/>
      <c r="BP1" s="99"/>
      <c r="BQ1" s="99"/>
      <c r="BR1" s="99"/>
      <c r="BS1" s="99"/>
      <c r="BT1" s="99"/>
      <c r="BU1" s="99"/>
      <c r="BV1" s="99"/>
      <c r="BW1" s="99"/>
      <c r="BX1" s="99"/>
      <c r="BY1" s="99"/>
      <c r="BZ1" s="99"/>
      <c r="CA1" s="99"/>
      <c r="CB1" s="99"/>
      <c r="CC1" s="99"/>
      <c r="CD1" s="99"/>
      <c r="CE1" s="99"/>
      <c r="CF1" s="99"/>
      <c r="CG1" s="99"/>
      <c r="CH1" s="99"/>
      <c r="CI1" s="99"/>
      <c r="CJ1" s="99"/>
      <c r="CK1" s="99"/>
      <c r="CL1" s="99"/>
      <c r="CM1" s="99"/>
      <c r="CN1" s="99"/>
      <c r="CO1" s="99"/>
      <c r="CP1" s="99"/>
      <c r="CQ1" s="99"/>
      <c r="CR1" s="99"/>
      <c r="CS1" s="99"/>
      <c r="CT1" s="99"/>
      <c r="CU1" s="99"/>
      <c r="CV1" s="99"/>
      <c r="CW1" s="99"/>
      <c r="CX1" s="99"/>
      <c r="CY1" s="99"/>
      <c r="CZ1" s="99"/>
    </row>
    <row r="2" spans="1:104" s="100" customFormat="1" ht="15" x14ac:dyDescent="0.25">
      <c r="A2" s="99"/>
      <c r="B2" s="99"/>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9"/>
      <c r="AH2" s="99"/>
      <c r="AI2" s="99"/>
      <c r="AJ2" s="99"/>
      <c r="AK2" s="99"/>
      <c r="AL2" s="99"/>
      <c r="AM2" s="99"/>
      <c r="AN2" s="99"/>
      <c r="AO2" s="99"/>
      <c r="AP2" s="99"/>
      <c r="AQ2" s="99"/>
      <c r="AR2" s="99"/>
      <c r="AS2" s="99"/>
      <c r="AT2" s="99"/>
      <c r="AU2" s="99"/>
      <c r="AV2" s="99"/>
      <c r="AW2" s="99"/>
      <c r="AX2" s="99"/>
      <c r="AY2" s="99"/>
      <c r="AZ2" s="99"/>
      <c r="BA2" s="99"/>
      <c r="BB2" s="99"/>
      <c r="BC2" s="99"/>
      <c r="BD2" s="99"/>
      <c r="BE2" s="99"/>
      <c r="BF2" s="99"/>
      <c r="BG2" s="99"/>
      <c r="BH2" s="99"/>
      <c r="BI2" s="99"/>
      <c r="BJ2" s="99"/>
      <c r="BK2" s="99"/>
      <c r="BL2" s="99"/>
      <c r="BM2" s="99"/>
      <c r="BN2" s="99"/>
      <c r="BO2" s="99"/>
      <c r="BP2" s="99"/>
      <c r="BQ2" s="99"/>
      <c r="BR2" s="99"/>
      <c r="BS2" s="99"/>
      <c r="BT2" s="99"/>
      <c r="BU2" s="99"/>
      <c r="BV2" s="99"/>
      <c r="BW2" s="99"/>
      <c r="BX2" s="99"/>
      <c r="BY2" s="99"/>
      <c r="BZ2" s="99"/>
      <c r="CA2" s="99"/>
      <c r="CB2" s="99"/>
      <c r="CC2" s="99"/>
      <c r="CD2" s="99"/>
      <c r="CE2" s="99"/>
      <c r="CF2" s="99"/>
      <c r="CG2" s="99"/>
      <c r="CH2" s="99"/>
      <c r="CI2" s="99"/>
      <c r="CJ2" s="99"/>
      <c r="CK2" s="99"/>
      <c r="CL2" s="99"/>
      <c r="CM2" s="99"/>
      <c r="CN2" s="99"/>
      <c r="CO2" s="99"/>
      <c r="CP2" s="99"/>
      <c r="CQ2" s="99"/>
      <c r="CR2" s="99"/>
      <c r="CS2" s="99"/>
      <c r="CT2" s="99"/>
      <c r="CU2" s="99"/>
      <c r="CV2" s="99"/>
      <c r="CW2" s="99"/>
      <c r="CX2" s="99"/>
      <c r="CY2" s="99"/>
      <c r="CZ2" s="99"/>
    </row>
    <row r="3" spans="1:104" s="100" customFormat="1" ht="15" x14ac:dyDescent="0.25">
      <c r="A3" s="99"/>
      <c r="B3" s="99"/>
      <c r="C3" s="99"/>
      <c r="D3" s="99"/>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c r="AI3" s="99"/>
      <c r="AJ3" s="99"/>
      <c r="AK3" s="99"/>
      <c r="AL3" s="99"/>
      <c r="AM3" s="99"/>
      <c r="AN3" s="99"/>
      <c r="AO3" s="99"/>
      <c r="AP3" s="99"/>
      <c r="AQ3" s="99"/>
      <c r="AR3" s="99"/>
      <c r="AS3" s="99"/>
      <c r="AT3" s="99"/>
      <c r="AU3" s="99"/>
      <c r="AV3" s="99"/>
      <c r="AW3" s="99"/>
      <c r="AX3" s="99"/>
      <c r="AY3" s="99"/>
      <c r="AZ3" s="99"/>
      <c r="BA3" s="99"/>
      <c r="BB3" s="99"/>
      <c r="BC3" s="99"/>
      <c r="BD3" s="99"/>
      <c r="BE3" s="99"/>
      <c r="BF3" s="99"/>
      <c r="BG3" s="99"/>
      <c r="BH3" s="99"/>
      <c r="BI3" s="99"/>
      <c r="BJ3" s="99"/>
      <c r="BK3" s="99"/>
      <c r="BL3" s="99"/>
      <c r="BM3" s="99"/>
      <c r="BN3" s="99"/>
      <c r="BO3" s="99"/>
      <c r="BP3" s="99"/>
      <c r="BQ3" s="99"/>
      <c r="BR3" s="99"/>
      <c r="BS3" s="99"/>
      <c r="BT3" s="99"/>
      <c r="BU3" s="99"/>
      <c r="BV3" s="99"/>
      <c r="BW3" s="99"/>
      <c r="BX3" s="99"/>
      <c r="BY3" s="99"/>
      <c r="BZ3" s="99"/>
      <c r="CA3" s="99"/>
      <c r="CB3" s="99"/>
      <c r="CC3" s="99"/>
      <c r="CD3" s="99"/>
      <c r="CE3" s="99"/>
      <c r="CF3" s="99"/>
      <c r="CG3" s="99"/>
      <c r="CH3" s="99"/>
      <c r="CI3" s="99"/>
      <c r="CJ3" s="99"/>
      <c r="CK3" s="99"/>
      <c r="CL3" s="99"/>
      <c r="CM3" s="99"/>
      <c r="CN3" s="99"/>
      <c r="CO3" s="99"/>
      <c r="CP3" s="99"/>
      <c r="CQ3" s="99"/>
      <c r="CR3" s="99"/>
      <c r="CS3" s="99"/>
      <c r="CT3" s="99"/>
      <c r="CU3" s="99"/>
      <c r="CV3" s="99"/>
      <c r="CW3" s="99"/>
      <c r="CX3" s="99"/>
      <c r="CY3" s="99"/>
      <c r="CZ3" s="99"/>
    </row>
    <row r="4" spans="1:104" s="100" customFormat="1" ht="15" x14ac:dyDescent="0.25">
      <c r="A4" s="99"/>
      <c r="B4" s="99"/>
      <c r="C4" s="99"/>
      <c r="D4" s="99"/>
      <c r="E4" s="99"/>
      <c r="F4" s="99"/>
      <c r="G4" s="99"/>
      <c r="H4" s="99"/>
      <c r="I4" s="99"/>
      <c r="J4" s="99"/>
      <c r="K4" s="99"/>
      <c r="L4" s="99"/>
      <c r="M4" s="99"/>
      <c r="N4" s="99"/>
      <c r="O4" s="99"/>
      <c r="P4" s="99"/>
      <c r="Q4" s="99"/>
      <c r="R4" s="99"/>
      <c r="S4" s="99"/>
      <c r="T4" s="99"/>
      <c r="U4" s="99"/>
      <c r="V4" s="99"/>
      <c r="W4" s="99"/>
      <c r="X4" s="99"/>
      <c r="Y4" s="99"/>
      <c r="Z4" s="99"/>
      <c r="AA4" s="99"/>
      <c r="AB4" s="99"/>
      <c r="AC4" s="99"/>
      <c r="AD4" s="99"/>
      <c r="AE4" s="99"/>
      <c r="AF4" s="99"/>
      <c r="AG4" s="99"/>
      <c r="AH4" s="99"/>
      <c r="AI4" s="99"/>
      <c r="AJ4" s="99"/>
      <c r="AK4" s="99"/>
      <c r="AL4" s="99"/>
      <c r="AM4" s="99"/>
      <c r="AN4" s="99"/>
      <c r="AO4" s="99"/>
      <c r="AP4" s="99"/>
      <c r="AQ4" s="99"/>
      <c r="AR4" s="99"/>
      <c r="AS4" s="99"/>
      <c r="AT4" s="99"/>
      <c r="AU4" s="99"/>
      <c r="AV4" s="99"/>
      <c r="AW4" s="99"/>
      <c r="AX4" s="99"/>
      <c r="AY4" s="99"/>
      <c r="AZ4" s="99"/>
      <c r="BA4" s="99"/>
      <c r="BB4" s="99"/>
      <c r="BC4" s="99"/>
      <c r="BD4" s="99"/>
      <c r="BE4" s="99"/>
      <c r="BF4" s="99"/>
      <c r="BG4" s="99"/>
      <c r="BH4" s="99"/>
      <c r="BI4" s="99"/>
      <c r="BJ4" s="99"/>
      <c r="BK4" s="99"/>
      <c r="BL4" s="99"/>
      <c r="BM4" s="99"/>
      <c r="BN4" s="99"/>
      <c r="BO4" s="99"/>
      <c r="BP4" s="99"/>
      <c r="BQ4" s="99"/>
      <c r="BR4" s="99"/>
      <c r="BS4" s="99"/>
      <c r="BT4" s="99"/>
      <c r="BU4" s="99"/>
      <c r="BV4" s="99"/>
      <c r="BW4" s="99"/>
      <c r="BX4" s="99"/>
      <c r="BY4" s="99"/>
      <c r="BZ4" s="99"/>
      <c r="CA4" s="99"/>
      <c r="CB4" s="99"/>
      <c r="CC4" s="99"/>
      <c r="CD4" s="99"/>
      <c r="CE4" s="99"/>
      <c r="CF4" s="99"/>
      <c r="CG4" s="99"/>
      <c r="CH4" s="99"/>
      <c r="CI4" s="99"/>
      <c r="CJ4" s="99"/>
      <c r="CK4" s="99"/>
      <c r="CL4" s="99"/>
      <c r="CM4" s="99"/>
      <c r="CN4" s="99"/>
      <c r="CO4" s="99"/>
      <c r="CP4" s="99"/>
      <c r="CQ4" s="99"/>
      <c r="CR4" s="99"/>
      <c r="CS4" s="99"/>
      <c r="CT4" s="99"/>
      <c r="CU4" s="99"/>
      <c r="CV4" s="99"/>
      <c r="CW4" s="99"/>
      <c r="CX4" s="99"/>
      <c r="CY4" s="99"/>
      <c r="CZ4" s="99"/>
    </row>
    <row r="5" spans="1:104" s="100" customFormat="1" ht="15" x14ac:dyDescent="0.25">
      <c r="A5" s="99"/>
      <c r="B5" s="99"/>
      <c r="C5" s="99"/>
      <c r="D5" s="99"/>
      <c r="E5" s="99"/>
      <c r="F5" s="99"/>
      <c r="G5" s="99"/>
      <c r="H5" s="99"/>
      <c r="I5" s="99"/>
      <c r="J5" s="99"/>
      <c r="K5" s="99"/>
      <c r="L5" s="99"/>
      <c r="M5" s="99"/>
      <c r="N5" s="99"/>
      <c r="O5" s="99"/>
      <c r="P5" s="99"/>
      <c r="Q5" s="99"/>
      <c r="R5" s="99"/>
      <c r="S5" s="99"/>
      <c r="T5" s="99"/>
      <c r="U5" s="99"/>
      <c r="V5" s="99"/>
      <c r="W5" s="99"/>
      <c r="X5" s="99"/>
      <c r="Y5" s="99"/>
      <c r="Z5" s="99"/>
      <c r="AA5" s="99"/>
      <c r="AB5" s="99"/>
      <c r="AC5" s="99"/>
      <c r="AD5" s="99"/>
      <c r="AE5" s="99"/>
      <c r="AF5" s="99"/>
      <c r="AG5" s="99"/>
      <c r="AH5" s="99"/>
      <c r="AI5" s="99"/>
      <c r="AJ5" s="99"/>
      <c r="AK5" s="99"/>
      <c r="AL5" s="99"/>
      <c r="AM5" s="99"/>
      <c r="AN5" s="99"/>
      <c r="AO5" s="99"/>
      <c r="AP5" s="99"/>
      <c r="AQ5" s="99"/>
      <c r="AR5" s="99"/>
      <c r="AS5" s="99"/>
      <c r="AT5" s="99"/>
      <c r="AU5" s="99"/>
      <c r="AV5" s="99"/>
      <c r="AW5" s="99"/>
      <c r="AX5" s="99"/>
      <c r="AY5" s="99"/>
      <c r="AZ5" s="99"/>
      <c r="BA5" s="99"/>
      <c r="BB5" s="99"/>
      <c r="BC5" s="99"/>
      <c r="BD5" s="99"/>
      <c r="BE5" s="99"/>
      <c r="BF5" s="99"/>
      <c r="BG5" s="99"/>
      <c r="BH5" s="99"/>
      <c r="BI5" s="99"/>
      <c r="BJ5" s="99"/>
      <c r="BK5" s="99"/>
      <c r="BL5" s="99"/>
      <c r="BM5" s="99"/>
      <c r="BN5" s="99"/>
      <c r="BO5" s="99"/>
      <c r="BP5" s="99"/>
      <c r="BQ5" s="99"/>
      <c r="BR5" s="99"/>
      <c r="BS5" s="99"/>
      <c r="BT5" s="99"/>
      <c r="BU5" s="99"/>
      <c r="BV5" s="99"/>
      <c r="BW5" s="99"/>
      <c r="BX5" s="99"/>
      <c r="BY5" s="99"/>
      <c r="BZ5" s="99"/>
      <c r="CA5" s="99"/>
      <c r="CB5" s="99"/>
      <c r="CC5" s="99"/>
      <c r="CD5" s="99"/>
      <c r="CE5" s="99"/>
      <c r="CF5" s="99"/>
      <c r="CG5" s="99"/>
      <c r="CH5" s="99"/>
      <c r="CI5" s="99"/>
      <c r="CJ5" s="99"/>
      <c r="CK5" s="99"/>
      <c r="CL5" s="99"/>
      <c r="CM5" s="99"/>
      <c r="CN5" s="99"/>
      <c r="CO5" s="99"/>
      <c r="CP5" s="99"/>
      <c r="CQ5" s="99"/>
      <c r="CR5" s="99"/>
      <c r="CS5" s="99"/>
      <c r="CT5" s="99"/>
      <c r="CU5" s="99"/>
      <c r="CV5" s="99"/>
      <c r="CW5" s="99"/>
      <c r="CX5" s="99"/>
      <c r="CY5" s="99"/>
      <c r="CZ5" s="99"/>
    </row>
    <row r="6" spans="1:104" s="100" customFormat="1" ht="15" x14ac:dyDescent="0.25">
      <c r="A6" s="101"/>
      <c r="B6" s="101"/>
      <c r="C6" s="101"/>
      <c r="D6" s="101"/>
      <c r="E6" s="101"/>
      <c r="F6" s="101"/>
      <c r="G6" s="101"/>
      <c r="H6" s="101"/>
      <c r="I6" s="101"/>
      <c r="J6" s="101"/>
      <c r="K6" s="101"/>
      <c r="L6" s="101"/>
      <c r="M6" s="101"/>
      <c r="N6" s="101"/>
      <c r="O6" s="101"/>
      <c r="P6" s="101"/>
      <c r="Q6" s="101"/>
      <c r="R6" s="101"/>
      <c r="S6" s="101"/>
      <c r="T6" s="101"/>
      <c r="U6" s="101"/>
      <c r="V6" s="101"/>
      <c r="W6" s="101"/>
      <c r="X6" s="101"/>
      <c r="Y6" s="101"/>
      <c r="Z6" s="102"/>
    </row>
    <row r="7" spans="1:104" s="100" customFormat="1" x14ac:dyDescent="0.25">
      <c r="A7" s="103" t="s">
        <v>1076</v>
      </c>
      <c r="B7" s="287" t="s">
        <v>1077</v>
      </c>
      <c r="C7" s="287"/>
      <c r="D7" s="287"/>
      <c r="E7" s="287"/>
      <c r="F7" s="287"/>
      <c r="G7" s="287"/>
      <c r="H7" s="287"/>
      <c r="I7" s="287"/>
      <c r="J7" s="287"/>
      <c r="K7" s="287"/>
      <c r="L7" s="287"/>
      <c r="M7" s="287"/>
      <c r="N7" s="287"/>
      <c r="O7" s="287"/>
      <c r="P7" s="287"/>
      <c r="Q7" s="287"/>
      <c r="R7" s="287"/>
      <c r="S7" s="287"/>
      <c r="T7" s="287"/>
      <c r="U7" s="287"/>
      <c r="V7" s="287"/>
      <c r="W7" s="287"/>
      <c r="X7" s="287"/>
      <c r="Y7" s="287"/>
      <c r="Z7" s="102"/>
    </row>
    <row r="8" spans="1:104" s="100" customFormat="1" x14ac:dyDescent="0.25">
      <c r="A8" s="103" t="s">
        <v>22</v>
      </c>
      <c r="B8" s="288" t="s">
        <v>1078</v>
      </c>
      <c r="C8" s="288"/>
      <c r="D8" s="288"/>
      <c r="E8" s="288"/>
      <c r="F8" s="288"/>
      <c r="G8" s="288"/>
      <c r="H8" s="288"/>
      <c r="I8" s="288"/>
      <c r="J8" s="288"/>
      <c r="K8" s="288"/>
      <c r="L8" s="288"/>
      <c r="M8" s="288"/>
      <c r="N8" s="288"/>
      <c r="O8" s="288"/>
      <c r="P8" s="288"/>
      <c r="Q8" s="288"/>
      <c r="R8" s="288"/>
      <c r="S8" s="288"/>
      <c r="T8" s="288"/>
      <c r="U8" s="288"/>
      <c r="V8" s="288"/>
      <c r="W8" s="288"/>
      <c r="X8" s="288"/>
      <c r="Y8" s="288"/>
      <c r="Z8" s="102"/>
    </row>
    <row r="9" spans="1:104" s="100" customFormat="1" x14ac:dyDescent="0.25">
      <c r="A9" s="286" t="s">
        <v>1012</v>
      </c>
      <c r="B9" s="286" t="s">
        <v>1015</v>
      </c>
      <c r="C9" s="286"/>
      <c r="D9" s="286"/>
      <c r="E9" s="286"/>
      <c r="F9" s="286" t="s">
        <v>1019</v>
      </c>
      <c r="G9" s="286"/>
      <c r="H9" s="286"/>
      <c r="I9" s="286"/>
      <c r="J9" s="286"/>
      <c r="K9" s="286"/>
      <c r="L9" s="286" t="s">
        <v>1022</v>
      </c>
      <c r="M9" s="286"/>
      <c r="N9" s="286"/>
      <c r="O9" s="286"/>
      <c r="P9" s="286"/>
      <c r="Q9" s="286"/>
      <c r="R9" s="286"/>
      <c r="S9" s="286"/>
      <c r="T9" s="286"/>
      <c r="U9" s="286"/>
      <c r="V9" s="286"/>
      <c r="W9" s="286"/>
      <c r="X9" s="286"/>
      <c r="Y9" s="286"/>
      <c r="Z9" s="102"/>
    </row>
    <row r="10" spans="1:104" s="100" customFormat="1" x14ac:dyDescent="0.25">
      <c r="A10" s="286"/>
      <c r="B10" s="286" t="s">
        <v>1013</v>
      </c>
      <c r="C10" s="286" t="s">
        <v>1014</v>
      </c>
      <c r="D10" s="286" t="s">
        <v>298</v>
      </c>
      <c r="E10" s="286" t="s">
        <v>299</v>
      </c>
      <c r="F10" s="289" t="s">
        <v>1025</v>
      </c>
      <c r="G10" s="290"/>
      <c r="H10" s="291"/>
      <c r="I10" s="286" t="s">
        <v>1255</v>
      </c>
      <c r="J10" s="286" t="s">
        <v>1017</v>
      </c>
      <c r="K10" s="286" t="s">
        <v>1144</v>
      </c>
      <c r="L10" s="286" t="s">
        <v>1020</v>
      </c>
      <c r="M10" s="286" t="s">
        <v>1021</v>
      </c>
      <c r="N10" s="286" t="s">
        <v>1060</v>
      </c>
      <c r="O10" s="286"/>
      <c r="P10" s="286"/>
      <c r="Q10" s="286"/>
      <c r="R10" s="286"/>
      <c r="S10" s="286"/>
      <c r="T10" s="286"/>
      <c r="U10" s="286"/>
      <c r="V10" s="286" t="s">
        <v>1026</v>
      </c>
      <c r="W10" s="286"/>
      <c r="X10" s="286"/>
      <c r="Y10" s="286"/>
      <c r="Z10" s="102"/>
    </row>
    <row r="11" spans="1:104" s="105" customFormat="1" ht="78.75" x14ac:dyDescent="0.25">
      <c r="A11" s="286"/>
      <c r="B11" s="286"/>
      <c r="C11" s="286"/>
      <c r="D11" s="286"/>
      <c r="E11" s="286"/>
      <c r="F11" s="104" t="s">
        <v>1023</v>
      </c>
      <c r="G11" s="98" t="s">
        <v>1024</v>
      </c>
      <c r="H11" s="98" t="s">
        <v>1256</v>
      </c>
      <c r="I11" s="286"/>
      <c r="J11" s="286"/>
      <c r="K11" s="286"/>
      <c r="L11" s="286"/>
      <c r="M11" s="286"/>
      <c r="N11" s="98" t="s">
        <v>1257</v>
      </c>
      <c r="O11" s="98" t="s">
        <v>1258</v>
      </c>
      <c r="P11" s="98" t="s">
        <v>1259</v>
      </c>
      <c r="Q11" s="98" t="s">
        <v>1260</v>
      </c>
      <c r="R11" s="98" t="s">
        <v>1261</v>
      </c>
      <c r="S11" s="98" t="s">
        <v>1262</v>
      </c>
      <c r="T11" s="98" t="s">
        <v>1263</v>
      </c>
      <c r="U11" s="98" t="s">
        <v>1061</v>
      </c>
      <c r="V11" s="98" t="s">
        <v>1023</v>
      </c>
      <c r="W11" s="98" t="s">
        <v>1024</v>
      </c>
      <c r="X11" s="98" t="s">
        <v>1256</v>
      </c>
      <c r="Y11" s="98" t="s">
        <v>1028</v>
      </c>
    </row>
    <row r="12" spans="1:104" s="100" customFormat="1" ht="138.75" hidden="1" customHeight="1" x14ac:dyDescent="0.25">
      <c r="A12" s="91" t="s">
        <v>1042</v>
      </c>
      <c r="B12" s="96" t="s">
        <v>1071</v>
      </c>
      <c r="C12" s="106" t="s">
        <v>1121</v>
      </c>
      <c r="D12" s="97" t="s">
        <v>1141</v>
      </c>
      <c r="E12" s="106" t="s">
        <v>1122</v>
      </c>
      <c r="F12" s="91">
        <v>2</v>
      </c>
      <c r="G12" s="91">
        <v>5</v>
      </c>
      <c r="H12" s="91"/>
      <c r="I12" s="91" t="s">
        <v>1135</v>
      </c>
      <c r="J12" s="91" t="s">
        <v>1033</v>
      </c>
      <c r="K12" s="91" t="s">
        <v>1053</v>
      </c>
      <c r="L12" s="96" t="s">
        <v>1137</v>
      </c>
      <c r="M12" s="91" t="s">
        <v>1056</v>
      </c>
      <c r="N12" s="91" t="s">
        <v>1068</v>
      </c>
      <c r="O12" s="91" t="s">
        <v>1068</v>
      </c>
      <c r="P12" s="91" t="s">
        <v>149</v>
      </c>
      <c r="Q12" s="91" t="s">
        <v>1068</v>
      </c>
      <c r="R12" s="91" t="s">
        <v>1068</v>
      </c>
      <c r="S12" s="91" t="s">
        <v>1068</v>
      </c>
      <c r="T12" s="91" t="s">
        <v>1068</v>
      </c>
      <c r="U12" s="91">
        <f>SUM(IF(N12="SI",15)+IF(O12="SI",5)+IF(P12="SI",15)+IF(Q12="SI",10)+IF(R12="SI",15)+IF(S12="SI",10)+IF(T12="SI",30)+IF(N12="NO",0)+IF(O12="NO",0)+IF(P12="NO",0)+IF(Q12="NO",0)+IF(R12="NO",0)+IF(S12="NO",0)+IF(T12="NO",0))</f>
        <v>85</v>
      </c>
      <c r="V12" s="91">
        <v>1</v>
      </c>
      <c r="W12" s="91">
        <v>3</v>
      </c>
      <c r="X12" s="91"/>
      <c r="Y12" s="91" t="s">
        <v>1034</v>
      </c>
      <c r="Z12" s="102" t="s">
        <v>1033</v>
      </c>
      <c r="AA12" s="100">
        <v>5</v>
      </c>
      <c r="AB12" s="100" t="s">
        <v>1056</v>
      </c>
    </row>
    <row r="13" spans="1:104" s="100" customFormat="1" ht="136.5" hidden="1" customHeight="1" x14ac:dyDescent="0.25">
      <c r="A13" s="91" t="s">
        <v>1043</v>
      </c>
      <c r="B13" s="92" t="s">
        <v>1123</v>
      </c>
      <c r="C13" s="97" t="s">
        <v>1124</v>
      </c>
      <c r="D13" s="97" t="s">
        <v>1126</v>
      </c>
      <c r="E13" s="106" t="s">
        <v>1122</v>
      </c>
      <c r="F13" s="91">
        <v>2</v>
      </c>
      <c r="G13" s="91">
        <v>5</v>
      </c>
      <c r="H13" s="91"/>
      <c r="I13" s="91" t="s">
        <v>1135</v>
      </c>
      <c r="J13" s="91" t="s">
        <v>1033</v>
      </c>
      <c r="K13" s="91" t="s">
        <v>1053</v>
      </c>
      <c r="L13" s="92" t="s">
        <v>1138</v>
      </c>
      <c r="M13" s="91" t="s">
        <v>1056</v>
      </c>
      <c r="N13" s="91" t="s">
        <v>1068</v>
      </c>
      <c r="O13" s="91" t="s">
        <v>1068</v>
      </c>
      <c r="P13" s="91" t="s">
        <v>149</v>
      </c>
      <c r="Q13" s="91" t="s">
        <v>1068</v>
      </c>
      <c r="R13" s="91" t="s">
        <v>1068</v>
      </c>
      <c r="S13" s="91" t="s">
        <v>1068</v>
      </c>
      <c r="T13" s="91" t="s">
        <v>1068</v>
      </c>
      <c r="U13" s="91">
        <f t="shared" ref="U13:U19" si="0">SUM(IF(N13="SI",15)+IF(O13="SI",5)+IF(P13="SI",15)+IF(Q13="SI",10)+IF(R13="SI",15)+IF(S13="SI",10)+IF(T13="SI",30)+IF(N13="NO",0)+IF(O13="NO",0)+IF(P13="NO",0)+IF(Q13="NO",0)+IF(R13="NO",0)+IF(S13="NO",0)+IF(T13="NO",0))</f>
        <v>85</v>
      </c>
      <c r="V13" s="91">
        <v>1</v>
      </c>
      <c r="W13" s="91">
        <v>3</v>
      </c>
      <c r="X13" s="91"/>
      <c r="Y13" s="91" t="s">
        <v>1034</v>
      </c>
      <c r="Z13" s="102" t="s">
        <v>1027</v>
      </c>
      <c r="AA13" s="100">
        <v>10</v>
      </c>
      <c r="AB13" s="100" t="s">
        <v>1057</v>
      </c>
    </row>
    <row r="14" spans="1:104" s="100" customFormat="1" ht="138.75" hidden="1" customHeight="1" x14ac:dyDescent="0.25">
      <c r="A14" s="91" t="s">
        <v>1044</v>
      </c>
      <c r="B14" s="92" t="s">
        <v>1125</v>
      </c>
      <c r="C14" s="92" t="s">
        <v>1127</v>
      </c>
      <c r="D14" s="97" t="s">
        <v>1130</v>
      </c>
      <c r="E14" s="106" t="s">
        <v>1122</v>
      </c>
      <c r="F14" s="91">
        <v>3</v>
      </c>
      <c r="G14" s="91">
        <v>3</v>
      </c>
      <c r="H14" s="91"/>
      <c r="I14" s="91" t="s">
        <v>1135</v>
      </c>
      <c r="J14" s="91" t="s">
        <v>1027</v>
      </c>
      <c r="K14" s="91" t="s">
        <v>1053</v>
      </c>
      <c r="L14" s="92" t="s">
        <v>1139</v>
      </c>
      <c r="M14" s="91" t="s">
        <v>1056</v>
      </c>
      <c r="N14" s="91" t="s">
        <v>1068</v>
      </c>
      <c r="O14" s="91" t="s">
        <v>1068</v>
      </c>
      <c r="P14" s="91" t="s">
        <v>149</v>
      </c>
      <c r="Q14" s="91" t="s">
        <v>1068</v>
      </c>
      <c r="R14" s="91" t="s">
        <v>1068</v>
      </c>
      <c r="S14" s="91" t="s">
        <v>1068</v>
      </c>
      <c r="T14" s="91" t="s">
        <v>1068</v>
      </c>
      <c r="U14" s="91">
        <f t="shared" si="0"/>
        <v>85</v>
      </c>
      <c r="V14" s="91">
        <v>1</v>
      </c>
      <c r="W14" s="91">
        <v>1</v>
      </c>
      <c r="X14" s="91"/>
      <c r="Y14" s="91" t="s">
        <v>1035</v>
      </c>
      <c r="Z14" s="102" t="s">
        <v>1034</v>
      </c>
      <c r="AA14" s="100">
        <v>20</v>
      </c>
      <c r="AB14" s="100" t="s">
        <v>1264</v>
      </c>
    </row>
    <row r="15" spans="1:104" s="100" customFormat="1" ht="134.25" hidden="1" customHeight="1" x14ac:dyDescent="0.25">
      <c r="A15" s="91" t="s">
        <v>1045</v>
      </c>
      <c r="B15" s="92" t="s">
        <v>1128</v>
      </c>
      <c r="C15" s="92" t="s">
        <v>1129</v>
      </c>
      <c r="D15" s="92" t="s">
        <v>1131</v>
      </c>
      <c r="E15" s="106" t="s">
        <v>1122</v>
      </c>
      <c r="F15" s="91">
        <v>3</v>
      </c>
      <c r="G15" s="91">
        <v>3</v>
      </c>
      <c r="H15" s="91"/>
      <c r="I15" s="91" t="s">
        <v>1135</v>
      </c>
      <c r="J15" s="91" t="s">
        <v>1027</v>
      </c>
      <c r="K15" s="91" t="s">
        <v>1053</v>
      </c>
      <c r="L15" s="92" t="s">
        <v>1140</v>
      </c>
      <c r="M15" s="91" t="s">
        <v>1056</v>
      </c>
      <c r="N15" s="91" t="s">
        <v>1068</v>
      </c>
      <c r="O15" s="91" t="s">
        <v>1068</v>
      </c>
      <c r="P15" s="91" t="s">
        <v>149</v>
      </c>
      <c r="Q15" s="91" t="s">
        <v>1068</v>
      </c>
      <c r="R15" s="91" t="s">
        <v>1068</v>
      </c>
      <c r="S15" s="91" t="s">
        <v>1068</v>
      </c>
      <c r="T15" s="91" t="s">
        <v>1068</v>
      </c>
      <c r="U15" s="91">
        <f t="shared" si="0"/>
        <v>85</v>
      </c>
      <c r="V15" s="91">
        <v>1</v>
      </c>
      <c r="W15" s="91">
        <v>1</v>
      </c>
      <c r="X15" s="91"/>
      <c r="Y15" s="91" t="s">
        <v>1035</v>
      </c>
      <c r="Z15" s="102" t="s">
        <v>1035</v>
      </c>
    </row>
    <row r="16" spans="1:104" s="100" customFormat="1" ht="122.25" hidden="1" customHeight="1" x14ac:dyDescent="0.25">
      <c r="A16" s="91" t="s">
        <v>1046</v>
      </c>
      <c r="B16" s="107" t="s">
        <v>1132</v>
      </c>
      <c r="C16" s="108" t="s">
        <v>1133</v>
      </c>
      <c r="D16" s="108" t="s">
        <v>1142</v>
      </c>
      <c r="E16" s="106" t="s">
        <v>1134</v>
      </c>
      <c r="F16" s="109">
        <v>2</v>
      </c>
      <c r="G16" s="109">
        <v>4</v>
      </c>
      <c r="H16" s="91"/>
      <c r="I16" s="91" t="s">
        <v>1136</v>
      </c>
      <c r="J16" s="109" t="s">
        <v>1033</v>
      </c>
      <c r="K16" s="109" t="s">
        <v>1054</v>
      </c>
      <c r="L16" s="107" t="s">
        <v>1245</v>
      </c>
      <c r="M16" s="91" t="s">
        <v>1056</v>
      </c>
      <c r="N16" s="91" t="s">
        <v>1068</v>
      </c>
      <c r="O16" s="91" t="s">
        <v>1068</v>
      </c>
      <c r="P16" s="91" t="s">
        <v>149</v>
      </c>
      <c r="Q16" s="91" t="s">
        <v>1068</v>
      </c>
      <c r="R16" s="91" t="s">
        <v>1068</v>
      </c>
      <c r="S16" s="91" t="s">
        <v>1068</v>
      </c>
      <c r="T16" s="91" t="s">
        <v>1068</v>
      </c>
      <c r="U16" s="91">
        <f t="shared" si="0"/>
        <v>85</v>
      </c>
      <c r="V16" s="109">
        <v>1</v>
      </c>
      <c r="W16" s="109">
        <v>2</v>
      </c>
      <c r="X16" s="91"/>
      <c r="Y16" s="109" t="s">
        <v>1035</v>
      </c>
      <c r="Z16" s="102"/>
    </row>
    <row r="17" spans="1:107" ht="119.25" customHeight="1" x14ac:dyDescent="0.25">
      <c r="A17" s="91" t="s">
        <v>1047</v>
      </c>
      <c r="B17" s="110" t="s">
        <v>1234</v>
      </c>
      <c r="C17" s="110" t="s">
        <v>1235</v>
      </c>
      <c r="D17" s="110" t="s">
        <v>1236</v>
      </c>
      <c r="E17" s="111" t="s">
        <v>1237</v>
      </c>
      <c r="F17" s="112">
        <v>1</v>
      </c>
      <c r="G17" s="112"/>
      <c r="H17" s="91">
        <v>10</v>
      </c>
      <c r="I17" s="91" t="s">
        <v>1136</v>
      </c>
      <c r="J17" s="112" t="s">
        <v>1035</v>
      </c>
      <c r="K17" s="112" t="s">
        <v>1054</v>
      </c>
      <c r="L17" s="111" t="s">
        <v>1245</v>
      </c>
      <c r="M17" s="91" t="s">
        <v>1056</v>
      </c>
      <c r="N17" s="91" t="s">
        <v>1068</v>
      </c>
      <c r="O17" s="91" t="s">
        <v>1068</v>
      </c>
      <c r="P17" s="91" t="s">
        <v>149</v>
      </c>
      <c r="Q17" s="91" t="s">
        <v>1068</v>
      </c>
      <c r="R17" s="91" t="s">
        <v>1068</v>
      </c>
      <c r="S17" s="91" t="s">
        <v>1068</v>
      </c>
      <c r="T17" s="91" t="s">
        <v>1068</v>
      </c>
      <c r="U17" s="91">
        <f t="shared" si="0"/>
        <v>85</v>
      </c>
      <c r="V17" s="112">
        <v>1</v>
      </c>
      <c r="W17" s="112"/>
      <c r="X17" s="91">
        <v>5</v>
      </c>
      <c r="Y17" s="112" t="s">
        <v>1035</v>
      </c>
      <c r="Z17" s="102" t="s">
        <v>1039</v>
      </c>
      <c r="DA17" s="100"/>
      <c r="DB17" s="100"/>
      <c r="DC17" s="100"/>
    </row>
    <row r="18" spans="1:107" ht="105" x14ac:dyDescent="0.25">
      <c r="A18" s="91" t="s">
        <v>1069</v>
      </c>
      <c r="B18" s="110" t="s">
        <v>1265</v>
      </c>
      <c r="C18" s="110" t="s">
        <v>1239</v>
      </c>
      <c r="D18" s="110" t="s">
        <v>1236</v>
      </c>
      <c r="E18" s="110" t="s">
        <v>1240</v>
      </c>
      <c r="F18" s="112">
        <v>1</v>
      </c>
      <c r="G18" s="112"/>
      <c r="H18" s="91">
        <v>10</v>
      </c>
      <c r="I18" s="96" t="s">
        <v>1136</v>
      </c>
      <c r="J18" s="112" t="s">
        <v>1035</v>
      </c>
      <c r="K18" s="111" t="s">
        <v>1054</v>
      </c>
      <c r="L18" s="111" t="s">
        <v>1245</v>
      </c>
      <c r="M18" s="91" t="s">
        <v>1056</v>
      </c>
      <c r="N18" s="91" t="s">
        <v>1068</v>
      </c>
      <c r="O18" s="91" t="s">
        <v>1068</v>
      </c>
      <c r="P18" s="91" t="s">
        <v>149</v>
      </c>
      <c r="Q18" s="91" t="s">
        <v>1068</v>
      </c>
      <c r="R18" s="91" t="s">
        <v>149</v>
      </c>
      <c r="S18" s="91" t="s">
        <v>1068</v>
      </c>
      <c r="T18" s="91" t="s">
        <v>1068</v>
      </c>
      <c r="U18" s="91">
        <f t="shared" si="0"/>
        <v>70</v>
      </c>
      <c r="V18" s="112">
        <v>1</v>
      </c>
      <c r="W18" s="112"/>
      <c r="X18" s="91">
        <v>5</v>
      </c>
      <c r="Y18" s="112" t="s">
        <v>1035</v>
      </c>
      <c r="Z18" s="102" t="s">
        <v>1039</v>
      </c>
      <c r="DA18" s="100"/>
      <c r="DB18" s="100"/>
      <c r="DC18" s="100"/>
    </row>
    <row r="19" spans="1:107" ht="75" x14ac:dyDescent="0.25">
      <c r="A19" s="91" t="s">
        <v>1070</v>
      </c>
      <c r="B19" s="110" t="s">
        <v>1241</v>
      </c>
      <c r="C19" s="110" t="s">
        <v>1242</v>
      </c>
      <c r="D19" s="110" t="s">
        <v>1243</v>
      </c>
      <c r="E19" s="110" t="s">
        <v>1244</v>
      </c>
      <c r="F19" s="112">
        <v>1</v>
      </c>
      <c r="G19" s="112"/>
      <c r="H19" s="91">
        <v>10</v>
      </c>
      <c r="I19" s="96" t="s">
        <v>1136</v>
      </c>
      <c r="J19" s="112" t="s">
        <v>1035</v>
      </c>
      <c r="K19" s="111" t="s">
        <v>1054</v>
      </c>
      <c r="L19" s="111" t="s">
        <v>1245</v>
      </c>
      <c r="M19" s="91" t="s">
        <v>1056</v>
      </c>
      <c r="N19" s="91" t="s">
        <v>1068</v>
      </c>
      <c r="O19" s="91" t="s">
        <v>1068</v>
      </c>
      <c r="P19" s="91" t="s">
        <v>149</v>
      </c>
      <c r="Q19" s="91" t="s">
        <v>1068</v>
      </c>
      <c r="R19" s="91" t="s">
        <v>149</v>
      </c>
      <c r="S19" s="91" t="s">
        <v>1068</v>
      </c>
      <c r="T19" s="91" t="s">
        <v>1068</v>
      </c>
      <c r="U19" s="91">
        <f t="shared" si="0"/>
        <v>70</v>
      </c>
      <c r="V19" s="112">
        <v>1</v>
      </c>
      <c r="W19" s="112"/>
      <c r="X19" s="91">
        <v>5</v>
      </c>
      <c r="Y19" s="112" t="s">
        <v>1035</v>
      </c>
      <c r="Z19" s="102" t="s">
        <v>1040</v>
      </c>
      <c r="DA19" s="100"/>
      <c r="DB19" s="100"/>
      <c r="DC19" s="100"/>
    </row>
    <row r="20" spans="1:107" ht="15" x14ac:dyDescent="0.25">
      <c r="A20" s="100"/>
      <c r="Z20" s="100"/>
      <c r="DA20" s="100"/>
      <c r="DB20" s="100"/>
      <c r="DC20" s="100"/>
    </row>
    <row r="21" spans="1:107" ht="15" x14ac:dyDescent="0.25">
      <c r="A21" s="100"/>
      <c r="Z21" s="100"/>
      <c r="DA21" s="100"/>
      <c r="DB21" s="100"/>
      <c r="DC21" s="100"/>
    </row>
    <row r="22" spans="1:107" ht="15" x14ac:dyDescent="0.25">
      <c r="A22" s="100"/>
      <c r="Z22" s="100"/>
      <c r="DA22" s="100"/>
      <c r="DB22" s="100"/>
      <c r="DC22" s="100"/>
    </row>
    <row r="23" spans="1:107" ht="15" x14ac:dyDescent="0.25">
      <c r="A23" s="100"/>
      <c r="Z23" s="100"/>
      <c r="DA23" s="100"/>
      <c r="DB23" s="100"/>
      <c r="DC23" s="100"/>
    </row>
    <row r="24" spans="1:107" ht="15" x14ac:dyDescent="0.25">
      <c r="A24" s="100"/>
      <c r="Z24" s="100"/>
      <c r="DA24" s="100"/>
      <c r="DB24" s="100"/>
      <c r="DC24" s="100"/>
    </row>
    <row r="25" spans="1:107" ht="15" x14ac:dyDescent="0.25">
      <c r="A25" s="100"/>
      <c r="Z25" s="100"/>
      <c r="DA25" s="100"/>
      <c r="DB25" s="100"/>
      <c r="DC25" s="100"/>
    </row>
    <row r="26" spans="1:107" ht="15" x14ac:dyDescent="0.25">
      <c r="A26" s="100"/>
      <c r="Z26" s="100"/>
      <c r="DA26" s="100"/>
      <c r="DB26" s="100"/>
      <c r="DC26" s="100"/>
    </row>
    <row r="27" spans="1:107" ht="15" x14ac:dyDescent="0.25">
      <c r="A27" s="100"/>
      <c r="Z27" s="100"/>
      <c r="DA27" s="100"/>
      <c r="DB27" s="100"/>
      <c r="DC27" s="100"/>
    </row>
    <row r="28" spans="1:107" ht="15" x14ac:dyDescent="0.25">
      <c r="A28" s="100"/>
      <c r="Z28" s="100"/>
      <c r="DA28" s="100"/>
      <c r="DB28" s="100"/>
      <c r="DC28" s="100"/>
    </row>
    <row r="29" spans="1:107" ht="15" x14ac:dyDescent="0.25">
      <c r="A29" s="100"/>
      <c r="Z29" s="100"/>
      <c r="DA29" s="100"/>
      <c r="DB29" s="100"/>
      <c r="DC29" s="100"/>
    </row>
    <row r="30" spans="1:107" ht="15" x14ac:dyDescent="0.25">
      <c r="A30" s="100"/>
      <c r="Z30" s="100"/>
      <c r="DA30" s="100"/>
      <c r="DB30" s="100"/>
      <c r="DC30" s="100"/>
    </row>
    <row r="31" spans="1:107" ht="15" x14ac:dyDescent="0.25">
      <c r="A31" s="100"/>
      <c r="Z31" s="100"/>
      <c r="DA31" s="100"/>
      <c r="DB31" s="100"/>
      <c r="DC31" s="100"/>
    </row>
    <row r="32" spans="1:107" ht="15" x14ac:dyDescent="0.25">
      <c r="A32" s="100"/>
      <c r="Z32" s="100"/>
      <c r="DA32" s="100"/>
      <c r="DB32" s="100"/>
      <c r="DC32" s="100"/>
    </row>
    <row r="33" spans="1:107" ht="15" x14ac:dyDescent="0.25">
      <c r="A33" s="100"/>
      <c r="Z33" s="100"/>
      <c r="DA33" s="100"/>
      <c r="DB33" s="100"/>
      <c r="DC33" s="100"/>
    </row>
    <row r="34" spans="1:107" ht="15" x14ac:dyDescent="0.25">
      <c r="A34" s="100"/>
      <c r="Z34" s="100"/>
      <c r="DA34" s="100"/>
      <c r="DB34" s="100"/>
      <c r="DC34" s="100"/>
    </row>
    <row r="35" spans="1:107" ht="15" x14ac:dyDescent="0.25">
      <c r="A35" s="100"/>
      <c r="Z35" s="100"/>
      <c r="DA35" s="100"/>
      <c r="DB35" s="100"/>
      <c r="DC35" s="100"/>
    </row>
    <row r="36" spans="1:107" ht="15" x14ac:dyDescent="0.25">
      <c r="A36" s="100"/>
      <c r="Z36" s="100"/>
      <c r="DA36" s="100"/>
      <c r="DB36" s="100"/>
      <c r="DC36" s="100"/>
    </row>
    <row r="37" spans="1:107" ht="15" x14ac:dyDescent="0.25">
      <c r="A37" s="100"/>
      <c r="Z37" s="100"/>
      <c r="DA37" s="100"/>
      <c r="DB37" s="100"/>
      <c r="DC37" s="100"/>
    </row>
    <row r="38" spans="1:107" ht="15" x14ac:dyDescent="0.25">
      <c r="A38" s="100"/>
      <c r="Z38" s="100"/>
      <c r="DA38" s="100"/>
      <c r="DB38" s="100"/>
      <c r="DC38" s="100"/>
    </row>
    <row r="39" spans="1:107" ht="15" x14ac:dyDescent="0.25">
      <c r="A39" s="100"/>
      <c r="Z39" s="100"/>
      <c r="DA39" s="100"/>
      <c r="DB39" s="100"/>
      <c r="DC39" s="100"/>
    </row>
    <row r="40" spans="1:107" ht="15" x14ac:dyDescent="0.25">
      <c r="A40" s="100"/>
      <c r="Z40" s="100"/>
      <c r="DA40" s="100"/>
      <c r="DB40" s="100"/>
      <c r="DC40" s="100"/>
    </row>
    <row r="41" spans="1:107" ht="15" x14ac:dyDescent="0.25">
      <c r="A41" s="100"/>
      <c r="Z41" s="100"/>
      <c r="DA41" s="100"/>
      <c r="DB41" s="100"/>
      <c r="DC41" s="100"/>
    </row>
    <row r="42" spans="1:107" ht="15" x14ac:dyDescent="0.25">
      <c r="A42" s="100"/>
      <c r="Z42" s="100"/>
      <c r="DA42" s="100"/>
      <c r="DB42" s="100"/>
      <c r="DC42" s="100"/>
    </row>
    <row r="43" spans="1:107" ht="15" x14ac:dyDescent="0.25">
      <c r="A43" s="100"/>
      <c r="Z43" s="100"/>
      <c r="DA43" s="100"/>
      <c r="DB43" s="100"/>
      <c r="DC43" s="100"/>
    </row>
    <row r="44" spans="1:107" ht="15" x14ac:dyDescent="0.25">
      <c r="A44" s="100"/>
      <c r="Z44" s="100"/>
      <c r="DA44" s="100"/>
      <c r="DB44" s="100"/>
      <c r="DC44" s="100"/>
    </row>
    <row r="45" spans="1:107" ht="15" x14ac:dyDescent="0.25">
      <c r="A45" s="100"/>
      <c r="Z45" s="100"/>
      <c r="DA45" s="100"/>
      <c r="DB45" s="100"/>
      <c r="DC45" s="100"/>
    </row>
    <row r="46" spans="1:107" ht="15" x14ac:dyDescent="0.25">
      <c r="A46" s="100"/>
      <c r="Z46" s="100"/>
      <c r="DA46" s="100"/>
      <c r="DB46" s="100"/>
      <c r="DC46" s="100"/>
    </row>
    <row r="47" spans="1:107" ht="15" x14ac:dyDescent="0.25">
      <c r="A47" s="100"/>
      <c r="Z47" s="100"/>
      <c r="DA47" s="100"/>
      <c r="DB47" s="100"/>
      <c r="DC47" s="100"/>
    </row>
    <row r="48" spans="1:107" ht="15" x14ac:dyDescent="0.25">
      <c r="A48" s="100"/>
      <c r="Z48" s="100"/>
      <c r="DA48" s="100"/>
      <c r="DB48" s="100"/>
      <c r="DC48" s="100"/>
    </row>
    <row r="49" spans="1:107" ht="15" x14ac:dyDescent="0.25">
      <c r="A49" s="100"/>
      <c r="Z49" s="100"/>
      <c r="DA49" s="100"/>
      <c r="DB49" s="100"/>
      <c r="DC49" s="100"/>
    </row>
    <row r="50" spans="1:107" ht="15" x14ac:dyDescent="0.25">
      <c r="A50" s="100"/>
      <c r="Z50" s="100"/>
      <c r="DA50" s="100"/>
      <c r="DB50" s="100"/>
      <c r="DC50" s="100"/>
    </row>
    <row r="51" spans="1:107" ht="15" x14ac:dyDescent="0.25">
      <c r="A51" s="100"/>
      <c r="Z51" s="100"/>
      <c r="DA51" s="100"/>
      <c r="DB51" s="100"/>
      <c r="DC51" s="100"/>
    </row>
    <row r="52" spans="1:107" ht="15" x14ac:dyDescent="0.25">
      <c r="A52" s="100"/>
      <c r="Z52" s="100"/>
      <c r="DA52" s="100"/>
      <c r="DB52" s="100"/>
      <c r="DC52" s="100"/>
    </row>
    <row r="53" spans="1:107" ht="15" x14ac:dyDescent="0.25">
      <c r="A53" s="100"/>
      <c r="Z53" s="100"/>
      <c r="DA53" s="100"/>
      <c r="DB53" s="100"/>
      <c r="DC53" s="100"/>
    </row>
    <row r="54" spans="1:107" ht="15" x14ac:dyDescent="0.25">
      <c r="A54" s="100"/>
      <c r="Z54" s="100"/>
      <c r="DA54" s="100"/>
      <c r="DB54" s="100"/>
      <c r="DC54" s="100"/>
    </row>
    <row r="55" spans="1:107" ht="15" x14ac:dyDescent="0.25">
      <c r="A55" s="100"/>
      <c r="Z55" s="100"/>
      <c r="DA55" s="100"/>
      <c r="DB55" s="100"/>
      <c r="DC55" s="100"/>
    </row>
    <row r="56" spans="1:107" ht="15" x14ac:dyDescent="0.25">
      <c r="A56" s="100"/>
      <c r="Z56" s="100"/>
      <c r="DA56" s="100"/>
      <c r="DB56" s="100"/>
      <c r="DC56" s="100"/>
    </row>
    <row r="57" spans="1:107" ht="15" x14ac:dyDescent="0.25">
      <c r="A57" s="100"/>
      <c r="Z57" s="100"/>
      <c r="DA57" s="100"/>
      <c r="DB57" s="100"/>
      <c r="DC57" s="100"/>
    </row>
    <row r="58" spans="1:107" ht="15" x14ac:dyDescent="0.25">
      <c r="A58" s="100"/>
      <c r="Z58" s="100"/>
      <c r="DA58" s="100"/>
      <c r="DB58" s="100"/>
      <c r="DC58" s="100"/>
    </row>
    <row r="59" spans="1:107" ht="15" x14ac:dyDescent="0.25">
      <c r="A59" s="100"/>
      <c r="Z59" s="100"/>
      <c r="DA59" s="100"/>
      <c r="DB59" s="100"/>
      <c r="DC59" s="100"/>
    </row>
    <row r="60" spans="1:107" ht="15" x14ac:dyDescent="0.25">
      <c r="A60" s="100"/>
      <c r="Z60" s="100"/>
      <c r="DA60" s="100"/>
      <c r="DB60" s="100"/>
      <c r="DC60" s="100"/>
    </row>
    <row r="61" spans="1:107" ht="15" x14ac:dyDescent="0.25">
      <c r="A61" s="100"/>
      <c r="Z61" s="100"/>
      <c r="DA61" s="100"/>
      <c r="DB61" s="100"/>
      <c r="DC61" s="100"/>
    </row>
    <row r="62" spans="1:107" ht="15" x14ac:dyDescent="0.25">
      <c r="A62" s="100"/>
      <c r="Z62" s="100"/>
      <c r="DA62" s="100"/>
      <c r="DB62" s="100"/>
      <c r="DC62" s="100"/>
    </row>
    <row r="63" spans="1:107" ht="15" x14ac:dyDescent="0.25">
      <c r="A63" s="100"/>
      <c r="Z63" s="100"/>
      <c r="DA63" s="100"/>
      <c r="DB63" s="100"/>
      <c r="DC63" s="100"/>
    </row>
    <row r="64" spans="1:107" ht="15" x14ac:dyDescent="0.25">
      <c r="A64" s="100"/>
      <c r="Z64" s="100"/>
      <c r="DA64" s="100"/>
      <c r="DB64" s="100"/>
      <c r="DC64" s="100"/>
    </row>
    <row r="65" spans="1:107" ht="15" x14ac:dyDescent="0.25">
      <c r="A65" s="100"/>
      <c r="Z65" s="100"/>
      <c r="DA65" s="100"/>
      <c r="DB65" s="100"/>
      <c r="DC65" s="100"/>
    </row>
    <row r="66" spans="1:107" ht="15" x14ac:dyDescent="0.25">
      <c r="A66" s="100"/>
      <c r="Z66" s="100"/>
      <c r="DA66" s="100"/>
      <c r="DB66" s="100"/>
      <c r="DC66" s="100"/>
    </row>
    <row r="67" spans="1:107" ht="15" x14ac:dyDescent="0.25">
      <c r="A67" s="100"/>
      <c r="Z67" s="100"/>
      <c r="DA67" s="100"/>
      <c r="DB67" s="100"/>
      <c r="DC67" s="100"/>
    </row>
    <row r="68" spans="1:107" ht="15" x14ac:dyDescent="0.25">
      <c r="A68" s="100"/>
      <c r="Z68" s="100"/>
      <c r="DA68" s="100"/>
      <c r="DB68" s="100"/>
      <c r="DC68" s="100"/>
    </row>
    <row r="69" spans="1:107" ht="15" x14ac:dyDescent="0.25">
      <c r="A69" s="100"/>
      <c r="Z69" s="100"/>
      <c r="DA69" s="100"/>
      <c r="DB69" s="100"/>
      <c r="DC69" s="100"/>
    </row>
    <row r="70" spans="1:107" ht="15" x14ac:dyDescent="0.25">
      <c r="A70" s="100"/>
      <c r="Z70" s="100"/>
      <c r="DA70" s="100"/>
      <c r="DB70" s="100"/>
      <c r="DC70" s="100"/>
    </row>
    <row r="71" spans="1:107" ht="15" x14ac:dyDescent="0.25">
      <c r="A71" s="100"/>
      <c r="Z71" s="100"/>
      <c r="DA71" s="100"/>
      <c r="DB71" s="100"/>
      <c r="DC71" s="100"/>
    </row>
    <row r="72" spans="1:107" ht="15" x14ac:dyDescent="0.25">
      <c r="A72" s="100"/>
      <c r="Z72" s="100"/>
      <c r="DA72" s="100"/>
      <c r="DB72" s="100"/>
      <c r="DC72" s="100"/>
    </row>
    <row r="73" spans="1:107" ht="15" x14ac:dyDescent="0.25">
      <c r="A73" s="100"/>
      <c r="Z73" s="100"/>
      <c r="DA73" s="100"/>
      <c r="DB73" s="100"/>
      <c r="DC73" s="100"/>
    </row>
    <row r="74" spans="1:107" ht="15" x14ac:dyDescent="0.25">
      <c r="A74" s="100"/>
      <c r="Z74" s="100"/>
      <c r="DA74" s="100"/>
      <c r="DB74" s="100"/>
      <c r="DC74" s="100"/>
    </row>
    <row r="75" spans="1:107" ht="15" x14ac:dyDescent="0.25">
      <c r="A75" s="100"/>
      <c r="Z75" s="100"/>
      <c r="DA75" s="100"/>
      <c r="DB75" s="100"/>
      <c r="DC75" s="100"/>
    </row>
    <row r="76" spans="1:107" ht="15" x14ac:dyDescent="0.25">
      <c r="A76" s="100"/>
      <c r="Z76" s="100"/>
      <c r="DA76" s="100"/>
      <c r="DB76" s="100"/>
      <c r="DC76" s="100"/>
    </row>
    <row r="77" spans="1:107" ht="15" x14ac:dyDescent="0.25">
      <c r="A77" s="100"/>
      <c r="Z77" s="100"/>
      <c r="DA77" s="100"/>
      <c r="DB77" s="100"/>
      <c r="DC77" s="100"/>
    </row>
    <row r="78" spans="1:107" ht="15" x14ac:dyDescent="0.25">
      <c r="A78" s="100"/>
      <c r="Z78" s="100"/>
      <c r="DA78" s="100"/>
      <c r="DB78" s="100"/>
      <c r="DC78" s="100"/>
    </row>
    <row r="79" spans="1:107" ht="15" x14ac:dyDescent="0.25">
      <c r="A79" s="100"/>
      <c r="Z79" s="100"/>
      <c r="DA79" s="100"/>
      <c r="DB79" s="100"/>
      <c r="DC79" s="100"/>
    </row>
    <row r="80" spans="1:107" ht="15" x14ac:dyDescent="0.25">
      <c r="A80" s="100"/>
      <c r="Z80" s="100"/>
      <c r="DA80" s="100"/>
      <c r="DB80" s="100"/>
      <c r="DC80" s="100"/>
    </row>
    <row r="81" spans="1:107" ht="15" x14ac:dyDescent="0.25">
      <c r="A81" s="100"/>
      <c r="Z81" s="100"/>
      <c r="DA81" s="100"/>
      <c r="DB81" s="100"/>
      <c r="DC81" s="100"/>
    </row>
    <row r="82" spans="1:107" ht="15" x14ac:dyDescent="0.25">
      <c r="A82" s="100"/>
      <c r="Z82" s="100"/>
      <c r="DA82" s="100"/>
      <c r="DB82" s="100"/>
      <c r="DC82" s="100"/>
    </row>
    <row r="83" spans="1:107" ht="15" x14ac:dyDescent="0.25">
      <c r="A83" s="100"/>
      <c r="Z83" s="100"/>
      <c r="DA83" s="100"/>
      <c r="DB83" s="100"/>
      <c r="DC83" s="100"/>
    </row>
    <row r="84" spans="1:107" ht="15" x14ac:dyDescent="0.25">
      <c r="A84" s="100"/>
      <c r="Z84" s="100"/>
      <c r="DA84" s="100"/>
      <c r="DB84" s="100"/>
      <c r="DC84" s="100"/>
    </row>
    <row r="85" spans="1:107" ht="15" x14ac:dyDescent="0.25">
      <c r="A85" s="100"/>
      <c r="Z85" s="100"/>
      <c r="DA85" s="100"/>
      <c r="DB85" s="100"/>
      <c r="DC85" s="100"/>
    </row>
    <row r="86" spans="1:107" ht="15" x14ac:dyDescent="0.25">
      <c r="A86" s="100"/>
      <c r="Z86" s="100"/>
      <c r="DA86" s="100"/>
      <c r="DB86" s="100"/>
      <c r="DC86" s="100"/>
    </row>
    <row r="87" spans="1:107" ht="15" x14ac:dyDescent="0.25">
      <c r="A87" s="100"/>
      <c r="Z87" s="100"/>
      <c r="DA87" s="100"/>
      <c r="DB87" s="100"/>
      <c r="DC87" s="100"/>
    </row>
    <row r="88" spans="1:107" ht="15" x14ac:dyDescent="0.25">
      <c r="A88" s="100"/>
      <c r="Z88" s="100"/>
      <c r="DA88" s="100"/>
      <c r="DB88" s="100"/>
      <c r="DC88" s="100"/>
    </row>
    <row r="89" spans="1:107" ht="15" x14ac:dyDescent="0.25">
      <c r="A89" s="100"/>
      <c r="Z89" s="100"/>
      <c r="DA89" s="100"/>
      <c r="DB89" s="100"/>
      <c r="DC89" s="100"/>
    </row>
    <row r="90" spans="1:107" ht="15" x14ac:dyDescent="0.25">
      <c r="A90" s="100"/>
      <c r="Z90" s="100"/>
      <c r="DA90" s="100"/>
      <c r="DB90" s="100"/>
      <c r="DC90" s="100"/>
    </row>
    <row r="91" spans="1:107" ht="15" x14ac:dyDescent="0.25">
      <c r="A91" s="100"/>
      <c r="Z91" s="100"/>
      <c r="DA91" s="100"/>
      <c r="DB91" s="100"/>
      <c r="DC91" s="100"/>
    </row>
    <row r="92" spans="1:107" ht="15" x14ac:dyDescent="0.25">
      <c r="A92" s="100"/>
      <c r="Z92" s="100"/>
      <c r="DA92" s="100"/>
      <c r="DB92" s="100"/>
      <c r="DC92" s="100"/>
    </row>
    <row r="93" spans="1:107" ht="15" x14ac:dyDescent="0.25">
      <c r="A93" s="100"/>
      <c r="Z93" s="100"/>
      <c r="DA93" s="100"/>
      <c r="DB93" s="100"/>
      <c r="DC93" s="100"/>
    </row>
    <row r="94" spans="1:107" ht="15" x14ac:dyDescent="0.25">
      <c r="A94" s="100"/>
      <c r="Z94" s="100"/>
      <c r="DA94" s="100"/>
      <c r="DB94" s="100"/>
      <c r="DC94" s="100"/>
    </row>
    <row r="95" spans="1:107" ht="15" x14ac:dyDescent="0.25">
      <c r="A95" s="100"/>
      <c r="Z95" s="100"/>
      <c r="DA95" s="100"/>
      <c r="DB95" s="100"/>
      <c r="DC95" s="100"/>
    </row>
    <row r="96" spans="1:107" ht="15" x14ac:dyDescent="0.25">
      <c r="A96" s="100"/>
      <c r="Z96" s="100"/>
      <c r="DA96" s="100"/>
      <c r="DB96" s="100"/>
      <c r="DC96" s="100"/>
    </row>
    <row r="97" spans="1:107" ht="15" x14ac:dyDescent="0.25">
      <c r="A97" s="100"/>
      <c r="Z97" s="100"/>
      <c r="DA97" s="100"/>
      <c r="DB97" s="100"/>
      <c r="DC97" s="100"/>
    </row>
    <row r="98" spans="1:107" ht="15" x14ac:dyDescent="0.25">
      <c r="A98" s="100"/>
      <c r="Z98" s="100"/>
      <c r="DA98" s="100"/>
      <c r="DB98" s="100"/>
      <c r="DC98" s="100"/>
    </row>
    <row r="99" spans="1:107" ht="15" x14ac:dyDescent="0.25">
      <c r="A99" s="100"/>
      <c r="Z99" s="100"/>
      <c r="DA99" s="100"/>
      <c r="DB99" s="100"/>
      <c r="DC99" s="100"/>
    </row>
    <row r="100" spans="1:107" ht="15" x14ac:dyDescent="0.25">
      <c r="A100" s="100"/>
      <c r="Z100" s="100"/>
      <c r="DA100" s="100"/>
      <c r="DB100" s="100"/>
      <c r="DC100" s="100"/>
    </row>
    <row r="101" spans="1:107" ht="15" x14ac:dyDescent="0.25">
      <c r="A101" s="100"/>
      <c r="Z101" s="100"/>
      <c r="DA101" s="100"/>
      <c r="DB101" s="100"/>
      <c r="DC101" s="100"/>
    </row>
    <row r="102" spans="1:107" ht="15" x14ac:dyDescent="0.25">
      <c r="A102" s="100"/>
      <c r="Z102" s="100"/>
      <c r="DA102" s="100"/>
      <c r="DB102" s="100"/>
      <c r="DC102" s="100"/>
    </row>
  </sheetData>
  <autoFilter ref="A11:DC19">
    <filterColumn colId="7">
      <customFilters>
        <customFilter operator="notEqual" val=" "/>
      </customFilters>
    </filterColumn>
  </autoFilter>
  <mergeCells count="18">
    <mergeCell ref="J10:J11"/>
    <mergeCell ref="K10:K11"/>
    <mergeCell ref="L10:L11"/>
    <mergeCell ref="M10:M11"/>
    <mergeCell ref="B7:Y7"/>
    <mergeCell ref="B8:Y8"/>
    <mergeCell ref="A9:A11"/>
    <mergeCell ref="B9:E9"/>
    <mergeCell ref="F9:K9"/>
    <mergeCell ref="L9:Y9"/>
    <mergeCell ref="B10:B11"/>
    <mergeCell ref="C10:C11"/>
    <mergeCell ref="D10:D11"/>
    <mergeCell ref="E10:E11"/>
    <mergeCell ref="N10:U10"/>
    <mergeCell ref="V10:Y10"/>
    <mergeCell ref="F10:H10"/>
    <mergeCell ref="I10:I11"/>
  </mergeCells>
  <conditionalFormatting sqref="I12:I19">
    <cfRule type="containsText" dxfId="9463" priority="592" operator="containsText" text="Alto">
      <formula>NOT(ISERROR(SEARCH("Alto",I12)))</formula>
    </cfRule>
    <cfRule type="containsText" dxfId="9462" priority="593" operator="containsText" text="Medio-Alto">
      <formula>NOT(ISERROR(SEARCH("Medio-Alto",I12)))</formula>
    </cfRule>
    <cfRule type="containsText" dxfId="9461" priority="594" operator="containsText" text="Medio">
      <formula>NOT(ISERROR(SEARCH("Medio",I12)))</formula>
    </cfRule>
    <cfRule type="containsText" dxfId="9460" priority="595" operator="containsText" text="Bajo">
      <formula>NOT(ISERROR(SEARCH("Bajo",I12)))</formula>
    </cfRule>
  </conditionalFormatting>
  <conditionalFormatting sqref="J12 J16 Y16 Y18 J18">
    <cfRule type="containsText" dxfId="9459" priority="588" operator="containsText" text="Medio-Alto">
      <formula>NOT(ISERROR(SEARCH("Medio-Alto",J12)))</formula>
    </cfRule>
    <cfRule type="containsText" dxfId="9458" priority="589" operator="containsText" text="Medio">
      <formula>NOT(ISERROR(SEARCH("Medio",J12)))</formula>
    </cfRule>
    <cfRule type="containsText" dxfId="9457" priority="590" operator="containsText" text="Bajo">
      <formula>NOT(ISERROR(SEARCH("Bajo",J12)))</formula>
    </cfRule>
    <cfRule type="containsText" dxfId="9456" priority="591" operator="containsText" text="Alto">
      <formula>NOT(ISERROR(SEARCH("Alto",J12)))</formula>
    </cfRule>
  </conditionalFormatting>
  <conditionalFormatting sqref="J12 J16 Y16 Y18 J18 J20:J1048576">
    <cfRule type="containsText" dxfId="9455" priority="584" operator="containsText" text="Bajo">
      <formula>NOT(ISERROR(SEARCH("Bajo",J12)))</formula>
    </cfRule>
    <cfRule type="containsText" dxfId="9454" priority="585" operator="containsText" text="Medio-Alto">
      <formula>NOT(ISERROR(SEARCH("Medio-Alto",J12)))</formula>
    </cfRule>
    <cfRule type="containsText" dxfId="9453" priority="586" operator="containsText" text="Medio">
      <formula>NOT(ISERROR(SEARCH("Medio",J12)))</formula>
    </cfRule>
    <cfRule type="containsText" dxfId="9452" priority="587" operator="containsText" text="Alto">
      <formula>NOT(ISERROR(SEARCH("Alto",J12)))</formula>
    </cfRule>
  </conditionalFormatting>
  <conditionalFormatting sqref="Y20:Y1048576">
    <cfRule type="containsText" dxfId="9451" priority="579" operator="containsText" text="Medio-Alto">
      <formula>NOT(ISERROR(SEARCH("Medio-Alto",Y20)))</formula>
    </cfRule>
    <cfRule type="containsText" dxfId="9450" priority="580" operator="containsText" text="Alto">
      <formula>NOT(ISERROR(SEARCH("Alto",Y20)))</formula>
    </cfRule>
    <cfRule type="containsText" dxfId="9449" priority="581" operator="containsText" text="Medio-Alto">
      <formula>NOT(ISERROR(SEARCH("Medio-Alto",Y20)))</formula>
    </cfRule>
    <cfRule type="containsText" dxfId="9448" priority="582" operator="containsText" text="Medio">
      <formula>NOT(ISERROR(SEARCH("Medio",Y20)))</formula>
    </cfRule>
    <cfRule type="containsText" dxfId="9447" priority="583" operator="containsText" text="Bajo">
      <formula>NOT(ISERROR(SEARCH("Bajo",Y20)))</formula>
    </cfRule>
  </conditionalFormatting>
  <conditionalFormatting sqref="J12 J16 Y16 Y18 J18">
    <cfRule type="containsText" dxfId="9446" priority="574" operator="containsText" text="Baja">
      <formula>NOT(ISERROR(SEARCH("Baja",J12)))</formula>
    </cfRule>
    <cfRule type="containsText" dxfId="9445" priority="575" operator="containsText" text="Moderada">
      <formula>NOT(ISERROR(SEARCH("Moderada",J12)))</formula>
    </cfRule>
    <cfRule type="containsText" dxfId="9444" priority="576" operator="containsText" text="Alto">
      <formula>NOT(ISERROR(SEARCH("Alto",J12)))</formula>
    </cfRule>
    <cfRule type="containsText" dxfId="9443" priority="577" operator="containsText" text="Extrema">
      <formula>NOT(ISERROR(SEARCH("Extrema",J12)))</formula>
    </cfRule>
    <cfRule type="containsText" dxfId="9442" priority="578" operator="containsText" text="Catastrófico">
      <formula>NOT(ISERROR(SEARCH("Catastrófico",J12)))</formula>
    </cfRule>
  </conditionalFormatting>
  <conditionalFormatting sqref="Y12">
    <cfRule type="containsText" dxfId="9441" priority="570" operator="containsText" text="Medio-Alto">
      <formula>NOT(ISERROR(SEARCH("Medio-Alto",Y12)))</formula>
    </cfRule>
    <cfRule type="containsText" dxfId="9440" priority="571" operator="containsText" text="Medio">
      <formula>NOT(ISERROR(SEARCH("Medio",Y12)))</formula>
    </cfRule>
    <cfRule type="containsText" dxfId="9439" priority="572" operator="containsText" text="Bajo">
      <formula>NOT(ISERROR(SEARCH("Bajo",Y12)))</formula>
    </cfRule>
    <cfRule type="containsText" dxfId="9438" priority="573" operator="containsText" text="Alto">
      <formula>NOT(ISERROR(SEARCH("Alto",Y12)))</formula>
    </cfRule>
  </conditionalFormatting>
  <conditionalFormatting sqref="Y12">
    <cfRule type="containsText" dxfId="9437" priority="566" operator="containsText" text="Bajo">
      <formula>NOT(ISERROR(SEARCH("Bajo",Y12)))</formula>
    </cfRule>
    <cfRule type="containsText" dxfId="9436" priority="567" operator="containsText" text="Medio-Alto">
      <formula>NOT(ISERROR(SEARCH("Medio-Alto",Y12)))</formula>
    </cfRule>
    <cfRule type="containsText" dxfId="9435" priority="568" operator="containsText" text="Medio">
      <formula>NOT(ISERROR(SEARCH("Medio",Y12)))</formula>
    </cfRule>
    <cfRule type="containsText" dxfId="9434" priority="569" operator="containsText" text="Alto">
      <formula>NOT(ISERROR(SEARCH("Alto",Y12)))</formula>
    </cfRule>
  </conditionalFormatting>
  <conditionalFormatting sqref="Y12">
    <cfRule type="containsText" dxfId="9433" priority="561" operator="containsText" text="Baja">
      <formula>NOT(ISERROR(SEARCH("Baja",Y12)))</formula>
    </cfRule>
    <cfRule type="containsText" dxfId="9432" priority="562" operator="containsText" text="Moderada">
      <formula>NOT(ISERROR(SEARCH("Moderada",Y12)))</formula>
    </cfRule>
    <cfRule type="containsText" dxfId="9431" priority="563" operator="containsText" text="Alto">
      <formula>NOT(ISERROR(SEARCH("Alto",Y12)))</formula>
    </cfRule>
    <cfRule type="containsText" dxfId="9430" priority="564" operator="containsText" text="Extrema">
      <formula>NOT(ISERROR(SEARCH("Extrema",Y12)))</formula>
    </cfRule>
    <cfRule type="containsText" dxfId="9429" priority="565" operator="containsText" text="Catastrófico">
      <formula>NOT(ISERROR(SEARCH("Catastrófico",Y12)))</formula>
    </cfRule>
  </conditionalFormatting>
  <conditionalFormatting sqref="I14">
    <cfRule type="containsText" dxfId="9428" priority="523" operator="containsText" text="Alto">
      <formula>NOT(ISERROR(SEARCH("Alto",I14)))</formula>
    </cfRule>
    <cfRule type="containsText" dxfId="9427" priority="524" operator="containsText" text="Medio-Alto">
      <formula>NOT(ISERROR(SEARCH("Medio-Alto",I14)))</formula>
    </cfRule>
    <cfRule type="containsText" dxfId="9426" priority="525" operator="containsText" text="Medio">
      <formula>NOT(ISERROR(SEARCH("Medio",I14)))</formula>
    </cfRule>
    <cfRule type="containsText" dxfId="9425" priority="526" operator="containsText" text="Bajo">
      <formula>NOT(ISERROR(SEARCH("Bajo",I14)))</formula>
    </cfRule>
  </conditionalFormatting>
  <conditionalFormatting sqref="J14 Y14">
    <cfRule type="containsText" dxfId="9424" priority="519" operator="containsText" text="Medio-Alto">
      <formula>NOT(ISERROR(SEARCH("Medio-Alto",J14)))</formula>
    </cfRule>
    <cfRule type="containsText" dxfId="9423" priority="520" operator="containsText" text="Medio">
      <formula>NOT(ISERROR(SEARCH("Medio",J14)))</formula>
    </cfRule>
    <cfRule type="containsText" dxfId="9422" priority="521" operator="containsText" text="Bajo">
      <formula>NOT(ISERROR(SEARCH("Bajo",J14)))</formula>
    </cfRule>
    <cfRule type="containsText" dxfId="9421" priority="522" operator="containsText" text="Alto">
      <formula>NOT(ISERROR(SEARCH("Alto",J14)))</formula>
    </cfRule>
  </conditionalFormatting>
  <conditionalFormatting sqref="J14 Y14">
    <cfRule type="containsText" dxfId="9420" priority="515" operator="containsText" text="Bajo">
      <formula>NOT(ISERROR(SEARCH("Bajo",J14)))</formula>
    </cfRule>
    <cfRule type="containsText" dxfId="9419" priority="516" operator="containsText" text="Medio-Alto">
      <formula>NOT(ISERROR(SEARCH("Medio-Alto",J14)))</formula>
    </cfRule>
    <cfRule type="containsText" dxfId="9418" priority="517" operator="containsText" text="Medio">
      <formula>NOT(ISERROR(SEARCH("Medio",J14)))</formula>
    </cfRule>
    <cfRule type="containsText" dxfId="9417" priority="518" operator="containsText" text="Alto">
      <formula>NOT(ISERROR(SEARCH("Alto",J14)))</formula>
    </cfRule>
  </conditionalFormatting>
  <conditionalFormatting sqref="J14 Y14">
    <cfRule type="containsText" dxfId="9416" priority="510" operator="containsText" text="Baja">
      <formula>NOT(ISERROR(SEARCH("Baja",J14)))</formula>
    </cfRule>
    <cfRule type="containsText" dxfId="9415" priority="511" operator="containsText" text="Moderada">
      <formula>NOT(ISERROR(SEARCH("Moderada",J14)))</formula>
    </cfRule>
    <cfRule type="containsText" dxfId="9414" priority="512" operator="containsText" text="Alto">
      <formula>NOT(ISERROR(SEARCH("Alto",J14)))</formula>
    </cfRule>
    <cfRule type="containsText" dxfId="9413" priority="513" operator="containsText" text="Extrema">
      <formula>NOT(ISERROR(SEARCH("Extrema",J14)))</formula>
    </cfRule>
    <cfRule type="containsText" dxfId="9412" priority="514" operator="containsText" text="Catastrófico">
      <formula>NOT(ISERROR(SEARCH("Catastrófico",J14)))</formula>
    </cfRule>
  </conditionalFormatting>
  <conditionalFormatting sqref="I15">
    <cfRule type="containsText" dxfId="9411" priority="506" operator="containsText" text="Alto">
      <formula>NOT(ISERROR(SEARCH("Alto",I15)))</formula>
    </cfRule>
    <cfRule type="containsText" dxfId="9410" priority="507" operator="containsText" text="Medio-Alto">
      <formula>NOT(ISERROR(SEARCH("Medio-Alto",I15)))</formula>
    </cfRule>
    <cfRule type="containsText" dxfId="9409" priority="508" operator="containsText" text="Medio">
      <formula>NOT(ISERROR(SEARCH("Medio",I15)))</formula>
    </cfRule>
    <cfRule type="containsText" dxfId="9408" priority="509" operator="containsText" text="Bajo">
      <formula>NOT(ISERROR(SEARCH("Bajo",I15)))</formula>
    </cfRule>
  </conditionalFormatting>
  <conditionalFormatting sqref="J15 Y15">
    <cfRule type="containsText" dxfId="9407" priority="502" operator="containsText" text="Medio-Alto">
      <formula>NOT(ISERROR(SEARCH("Medio-Alto",J15)))</formula>
    </cfRule>
    <cfRule type="containsText" dxfId="9406" priority="503" operator="containsText" text="Medio">
      <formula>NOT(ISERROR(SEARCH("Medio",J15)))</formula>
    </cfRule>
    <cfRule type="containsText" dxfId="9405" priority="504" operator="containsText" text="Bajo">
      <formula>NOT(ISERROR(SEARCH("Bajo",J15)))</formula>
    </cfRule>
    <cfRule type="containsText" dxfId="9404" priority="505" operator="containsText" text="Alto">
      <formula>NOT(ISERROR(SEARCH("Alto",J15)))</formula>
    </cfRule>
  </conditionalFormatting>
  <conditionalFormatting sqref="J15 Y15">
    <cfRule type="containsText" dxfId="9403" priority="498" operator="containsText" text="Bajo">
      <formula>NOT(ISERROR(SEARCH("Bajo",J15)))</formula>
    </cfRule>
    <cfRule type="containsText" dxfId="9402" priority="499" operator="containsText" text="Medio-Alto">
      <formula>NOT(ISERROR(SEARCH("Medio-Alto",J15)))</formula>
    </cfRule>
    <cfRule type="containsText" dxfId="9401" priority="500" operator="containsText" text="Medio">
      <formula>NOT(ISERROR(SEARCH("Medio",J15)))</formula>
    </cfRule>
    <cfRule type="containsText" dxfId="9400" priority="501" operator="containsText" text="Alto">
      <formula>NOT(ISERROR(SEARCH("Alto",J15)))</formula>
    </cfRule>
  </conditionalFormatting>
  <conditionalFormatting sqref="J15 Y15">
    <cfRule type="containsText" dxfId="9399" priority="493" operator="containsText" text="Baja">
      <formula>NOT(ISERROR(SEARCH("Baja",J15)))</formula>
    </cfRule>
    <cfRule type="containsText" dxfId="9398" priority="494" operator="containsText" text="Moderada">
      <formula>NOT(ISERROR(SEARCH("Moderada",J15)))</formula>
    </cfRule>
    <cfRule type="containsText" dxfId="9397" priority="495" operator="containsText" text="Alto">
      <formula>NOT(ISERROR(SEARCH("Alto",J15)))</formula>
    </cfRule>
    <cfRule type="containsText" dxfId="9396" priority="496" operator="containsText" text="Extrema">
      <formula>NOT(ISERROR(SEARCH("Extrema",J15)))</formula>
    </cfRule>
    <cfRule type="containsText" dxfId="9395" priority="497" operator="containsText" text="Catastrófico">
      <formula>NOT(ISERROR(SEARCH("Catastrófico",J15)))</formula>
    </cfRule>
  </conditionalFormatting>
  <conditionalFormatting sqref="I19">
    <cfRule type="containsText" dxfId="9394" priority="489" operator="containsText" text="Alto">
      <formula>NOT(ISERROR(SEARCH("Alto",I19)))</formula>
    </cfRule>
    <cfRule type="containsText" dxfId="9393" priority="490" operator="containsText" text="Medio-Alto">
      <formula>NOT(ISERROR(SEARCH("Medio-Alto",I19)))</formula>
    </cfRule>
    <cfRule type="containsText" dxfId="9392" priority="491" operator="containsText" text="Medio">
      <formula>NOT(ISERROR(SEARCH("Medio",I19)))</formula>
    </cfRule>
    <cfRule type="containsText" dxfId="9391" priority="492" operator="containsText" text="Bajo">
      <formula>NOT(ISERROR(SEARCH("Bajo",I19)))</formula>
    </cfRule>
  </conditionalFormatting>
  <conditionalFormatting sqref="J19 Y19">
    <cfRule type="containsText" dxfId="9390" priority="485" operator="containsText" text="Medio-Alto">
      <formula>NOT(ISERROR(SEARCH("Medio-Alto",J19)))</formula>
    </cfRule>
    <cfRule type="containsText" dxfId="9389" priority="486" operator="containsText" text="Medio">
      <formula>NOT(ISERROR(SEARCH("Medio",J19)))</formula>
    </cfRule>
    <cfRule type="containsText" dxfId="9388" priority="487" operator="containsText" text="Bajo">
      <formula>NOT(ISERROR(SEARCH("Bajo",J19)))</formula>
    </cfRule>
    <cfRule type="containsText" dxfId="9387" priority="488" operator="containsText" text="Alto">
      <formula>NOT(ISERROR(SEARCH("Alto",J19)))</formula>
    </cfRule>
  </conditionalFormatting>
  <conditionalFormatting sqref="J19 Y19">
    <cfRule type="containsText" dxfId="9386" priority="481" operator="containsText" text="Bajo">
      <formula>NOT(ISERROR(SEARCH("Bajo",J19)))</formula>
    </cfRule>
    <cfRule type="containsText" dxfId="9385" priority="482" operator="containsText" text="Medio-Alto">
      <formula>NOT(ISERROR(SEARCH("Medio-Alto",J19)))</formula>
    </cfRule>
    <cfRule type="containsText" dxfId="9384" priority="483" operator="containsText" text="Medio">
      <formula>NOT(ISERROR(SEARCH("Medio",J19)))</formula>
    </cfRule>
    <cfRule type="containsText" dxfId="9383" priority="484" operator="containsText" text="Alto">
      <formula>NOT(ISERROR(SEARCH("Alto",J19)))</formula>
    </cfRule>
  </conditionalFormatting>
  <conditionalFormatting sqref="J19 Y19">
    <cfRule type="containsText" dxfId="9382" priority="476" operator="containsText" text="Baja">
      <formula>NOT(ISERROR(SEARCH("Baja",J19)))</formula>
    </cfRule>
    <cfRule type="containsText" dxfId="9381" priority="477" operator="containsText" text="Moderada">
      <formula>NOT(ISERROR(SEARCH("Moderada",J19)))</formula>
    </cfRule>
    <cfRule type="containsText" dxfId="9380" priority="478" operator="containsText" text="Alto">
      <formula>NOT(ISERROR(SEARCH("Alto",J19)))</formula>
    </cfRule>
    <cfRule type="containsText" dxfId="9379" priority="479" operator="containsText" text="Extrema">
      <formula>NOT(ISERROR(SEARCH("Extrema",J19)))</formula>
    </cfRule>
    <cfRule type="containsText" dxfId="9378" priority="480" operator="containsText" text="Catastrófico">
      <formula>NOT(ISERROR(SEARCH("Catastrófico",J19)))</formula>
    </cfRule>
  </conditionalFormatting>
  <conditionalFormatting sqref="I15 I19">
    <cfRule type="containsText" dxfId="9377" priority="455" operator="containsText" text="Alto">
      <formula>NOT(ISERROR(SEARCH("Alto",I15)))</formula>
    </cfRule>
    <cfRule type="containsText" dxfId="9376" priority="456" operator="containsText" text="Medio-Alto">
      <formula>NOT(ISERROR(SEARCH("Medio-Alto",I15)))</formula>
    </cfRule>
    <cfRule type="containsText" dxfId="9375" priority="457" operator="containsText" text="Medio">
      <formula>NOT(ISERROR(SEARCH("Medio",I15)))</formula>
    </cfRule>
    <cfRule type="containsText" dxfId="9374" priority="458" operator="containsText" text="Bajo">
      <formula>NOT(ISERROR(SEARCH("Bajo",I15)))</formula>
    </cfRule>
  </conditionalFormatting>
  <conditionalFormatting sqref="J15 Y15 J19 Y19">
    <cfRule type="containsText" dxfId="9373" priority="451" operator="containsText" text="Medio-Alto">
      <formula>NOT(ISERROR(SEARCH("Medio-Alto",J15)))</formula>
    </cfRule>
    <cfRule type="containsText" dxfId="9372" priority="452" operator="containsText" text="Medio">
      <formula>NOT(ISERROR(SEARCH("Medio",J15)))</formula>
    </cfRule>
    <cfRule type="containsText" dxfId="9371" priority="453" operator="containsText" text="Bajo">
      <formula>NOT(ISERROR(SEARCH("Bajo",J15)))</formula>
    </cfRule>
    <cfRule type="containsText" dxfId="9370" priority="454" operator="containsText" text="Alto">
      <formula>NOT(ISERROR(SEARCH("Alto",J15)))</formula>
    </cfRule>
  </conditionalFormatting>
  <conditionalFormatting sqref="J15 Y15 J19 Y19">
    <cfRule type="containsText" dxfId="9369" priority="447" operator="containsText" text="Bajo">
      <formula>NOT(ISERROR(SEARCH("Bajo",J15)))</formula>
    </cfRule>
    <cfRule type="containsText" dxfId="9368" priority="448" operator="containsText" text="Medio-Alto">
      <formula>NOT(ISERROR(SEARCH("Medio-Alto",J15)))</formula>
    </cfRule>
    <cfRule type="containsText" dxfId="9367" priority="449" operator="containsText" text="Medio">
      <formula>NOT(ISERROR(SEARCH("Medio",J15)))</formula>
    </cfRule>
    <cfRule type="containsText" dxfId="9366" priority="450" operator="containsText" text="Alto">
      <formula>NOT(ISERROR(SEARCH("Alto",J15)))</formula>
    </cfRule>
  </conditionalFormatting>
  <conditionalFormatting sqref="J15 Y15 J19 Y19">
    <cfRule type="containsText" dxfId="9365" priority="442" operator="containsText" text="Baja">
      <formula>NOT(ISERROR(SEARCH("Baja",J15)))</formula>
    </cfRule>
    <cfRule type="containsText" dxfId="9364" priority="443" operator="containsText" text="Moderada">
      <formula>NOT(ISERROR(SEARCH("Moderada",J15)))</formula>
    </cfRule>
    <cfRule type="containsText" dxfId="9363" priority="444" operator="containsText" text="Alto">
      <formula>NOT(ISERROR(SEARCH("Alto",J15)))</formula>
    </cfRule>
    <cfRule type="containsText" dxfId="9362" priority="445" operator="containsText" text="Extrema">
      <formula>NOT(ISERROR(SEARCH("Extrema",J15)))</formula>
    </cfRule>
    <cfRule type="containsText" dxfId="9361" priority="446" operator="containsText" text="Catastrófico">
      <formula>NOT(ISERROR(SEARCH("Catastrófico",J15)))</formula>
    </cfRule>
  </conditionalFormatting>
  <conditionalFormatting sqref="I13">
    <cfRule type="containsText" dxfId="9360" priority="438" operator="containsText" text="Alto">
      <formula>NOT(ISERROR(SEARCH("Alto",I13)))</formula>
    </cfRule>
    <cfRule type="containsText" dxfId="9359" priority="439" operator="containsText" text="Medio-Alto">
      <formula>NOT(ISERROR(SEARCH("Medio-Alto",I13)))</formula>
    </cfRule>
    <cfRule type="containsText" dxfId="9358" priority="440" operator="containsText" text="Medio">
      <formula>NOT(ISERROR(SEARCH("Medio",I13)))</formula>
    </cfRule>
    <cfRule type="containsText" dxfId="9357" priority="441" operator="containsText" text="Bajo">
      <formula>NOT(ISERROR(SEARCH("Bajo",I13)))</formula>
    </cfRule>
  </conditionalFormatting>
  <conditionalFormatting sqref="J13 Y13">
    <cfRule type="containsText" dxfId="9356" priority="434" operator="containsText" text="Medio-Alto">
      <formula>NOT(ISERROR(SEARCH("Medio-Alto",J13)))</formula>
    </cfRule>
    <cfRule type="containsText" dxfId="9355" priority="435" operator="containsText" text="Medio">
      <formula>NOT(ISERROR(SEARCH("Medio",J13)))</formula>
    </cfRule>
    <cfRule type="containsText" dxfId="9354" priority="436" operator="containsText" text="Bajo">
      <formula>NOT(ISERROR(SEARCH("Bajo",J13)))</formula>
    </cfRule>
    <cfRule type="containsText" dxfId="9353" priority="437" operator="containsText" text="Alto">
      <formula>NOT(ISERROR(SEARCH("Alto",J13)))</formula>
    </cfRule>
  </conditionalFormatting>
  <conditionalFormatting sqref="J13 Y13">
    <cfRule type="containsText" dxfId="9352" priority="430" operator="containsText" text="Bajo">
      <formula>NOT(ISERROR(SEARCH("Bajo",J13)))</formula>
    </cfRule>
    <cfRule type="containsText" dxfId="9351" priority="431" operator="containsText" text="Medio-Alto">
      <formula>NOT(ISERROR(SEARCH("Medio-Alto",J13)))</formula>
    </cfRule>
    <cfRule type="containsText" dxfId="9350" priority="432" operator="containsText" text="Medio">
      <formula>NOT(ISERROR(SEARCH("Medio",J13)))</formula>
    </cfRule>
    <cfRule type="containsText" dxfId="9349" priority="433" operator="containsText" text="Alto">
      <formula>NOT(ISERROR(SEARCH("Alto",J13)))</formula>
    </cfRule>
  </conditionalFormatting>
  <conditionalFormatting sqref="J13 Y13">
    <cfRule type="containsText" dxfId="9348" priority="425" operator="containsText" text="Baja">
      <formula>NOT(ISERROR(SEARCH("Baja",J13)))</formula>
    </cfRule>
    <cfRule type="containsText" dxfId="9347" priority="426" operator="containsText" text="Moderada">
      <formula>NOT(ISERROR(SEARCH("Moderada",J13)))</formula>
    </cfRule>
    <cfRule type="containsText" dxfId="9346" priority="427" operator="containsText" text="Alto">
      <formula>NOT(ISERROR(SEARCH("Alto",J13)))</formula>
    </cfRule>
    <cfRule type="containsText" dxfId="9345" priority="428" operator="containsText" text="Extrema">
      <formula>NOT(ISERROR(SEARCH("Extrema",J13)))</formula>
    </cfRule>
    <cfRule type="containsText" dxfId="9344" priority="429" operator="containsText" text="Catastrófico">
      <formula>NOT(ISERROR(SEARCH("Catastrófico",J13)))</formula>
    </cfRule>
  </conditionalFormatting>
  <conditionalFormatting sqref="I14">
    <cfRule type="containsText" dxfId="9343" priority="421" operator="containsText" text="Alto">
      <formula>NOT(ISERROR(SEARCH("Alto",I14)))</formula>
    </cfRule>
    <cfRule type="containsText" dxfId="9342" priority="422" operator="containsText" text="Medio-Alto">
      <formula>NOT(ISERROR(SEARCH("Medio-Alto",I14)))</formula>
    </cfRule>
    <cfRule type="containsText" dxfId="9341" priority="423" operator="containsText" text="Medio">
      <formula>NOT(ISERROR(SEARCH("Medio",I14)))</formula>
    </cfRule>
    <cfRule type="containsText" dxfId="9340" priority="424" operator="containsText" text="Bajo">
      <formula>NOT(ISERROR(SEARCH("Bajo",I14)))</formula>
    </cfRule>
  </conditionalFormatting>
  <conditionalFormatting sqref="J14 Y14">
    <cfRule type="containsText" dxfId="9339" priority="417" operator="containsText" text="Medio-Alto">
      <formula>NOT(ISERROR(SEARCH("Medio-Alto",J14)))</formula>
    </cfRule>
    <cfRule type="containsText" dxfId="9338" priority="418" operator="containsText" text="Medio">
      <formula>NOT(ISERROR(SEARCH("Medio",J14)))</formula>
    </cfRule>
    <cfRule type="containsText" dxfId="9337" priority="419" operator="containsText" text="Bajo">
      <formula>NOT(ISERROR(SEARCH("Bajo",J14)))</formula>
    </cfRule>
    <cfRule type="containsText" dxfId="9336" priority="420" operator="containsText" text="Alto">
      <formula>NOT(ISERROR(SEARCH("Alto",J14)))</formula>
    </cfRule>
  </conditionalFormatting>
  <conditionalFormatting sqref="J14 Y14">
    <cfRule type="containsText" dxfId="9335" priority="413" operator="containsText" text="Bajo">
      <formula>NOT(ISERROR(SEARCH("Bajo",J14)))</formula>
    </cfRule>
    <cfRule type="containsText" dxfId="9334" priority="414" operator="containsText" text="Medio-Alto">
      <formula>NOT(ISERROR(SEARCH("Medio-Alto",J14)))</formula>
    </cfRule>
    <cfRule type="containsText" dxfId="9333" priority="415" operator="containsText" text="Medio">
      <formula>NOT(ISERROR(SEARCH("Medio",J14)))</formula>
    </cfRule>
    <cfRule type="containsText" dxfId="9332" priority="416" operator="containsText" text="Alto">
      <formula>NOT(ISERROR(SEARCH("Alto",J14)))</formula>
    </cfRule>
  </conditionalFormatting>
  <conditionalFormatting sqref="J14 Y14">
    <cfRule type="containsText" dxfId="9331" priority="408" operator="containsText" text="Baja">
      <formula>NOT(ISERROR(SEARCH("Baja",J14)))</formula>
    </cfRule>
    <cfRule type="containsText" dxfId="9330" priority="409" operator="containsText" text="Moderada">
      <formula>NOT(ISERROR(SEARCH("Moderada",J14)))</formula>
    </cfRule>
    <cfRule type="containsText" dxfId="9329" priority="410" operator="containsText" text="Alto">
      <formula>NOT(ISERROR(SEARCH("Alto",J14)))</formula>
    </cfRule>
    <cfRule type="containsText" dxfId="9328" priority="411" operator="containsText" text="Extrema">
      <formula>NOT(ISERROR(SEARCH("Extrema",J14)))</formula>
    </cfRule>
    <cfRule type="containsText" dxfId="9327" priority="412" operator="containsText" text="Catastrófico">
      <formula>NOT(ISERROR(SEARCH("Catastrófico",J14)))</formula>
    </cfRule>
  </conditionalFormatting>
  <conditionalFormatting sqref="I16">
    <cfRule type="containsText" dxfId="9326" priority="404" operator="containsText" text="Alto">
      <formula>NOT(ISERROR(SEARCH("Alto",I16)))</formula>
    </cfRule>
    <cfRule type="containsText" dxfId="9325" priority="405" operator="containsText" text="Medio-Alto">
      <formula>NOT(ISERROR(SEARCH("Medio-Alto",I16)))</formula>
    </cfRule>
    <cfRule type="containsText" dxfId="9324" priority="406" operator="containsText" text="Medio">
      <formula>NOT(ISERROR(SEARCH("Medio",I16)))</formula>
    </cfRule>
    <cfRule type="containsText" dxfId="9323" priority="407" operator="containsText" text="Bajo">
      <formula>NOT(ISERROR(SEARCH("Bajo",I16)))</formula>
    </cfRule>
  </conditionalFormatting>
  <conditionalFormatting sqref="Y16 J16">
    <cfRule type="containsText" dxfId="9322" priority="400" operator="containsText" text="Medio-Alto">
      <formula>NOT(ISERROR(SEARCH("Medio-Alto",J16)))</formula>
    </cfRule>
    <cfRule type="containsText" dxfId="9321" priority="401" operator="containsText" text="Medio">
      <formula>NOT(ISERROR(SEARCH("Medio",J16)))</formula>
    </cfRule>
    <cfRule type="containsText" dxfId="9320" priority="402" operator="containsText" text="Bajo">
      <formula>NOT(ISERROR(SEARCH("Bajo",J16)))</formula>
    </cfRule>
    <cfRule type="containsText" dxfId="9319" priority="403" operator="containsText" text="Alto">
      <formula>NOT(ISERROR(SEARCH("Alto",J16)))</formula>
    </cfRule>
  </conditionalFormatting>
  <conditionalFormatting sqref="Y16 J16">
    <cfRule type="containsText" dxfId="9318" priority="396" operator="containsText" text="Bajo">
      <formula>NOT(ISERROR(SEARCH("Bajo",J16)))</formula>
    </cfRule>
    <cfRule type="containsText" dxfId="9317" priority="397" operator="containsText" text="Medio-Alto">
      <formula>NOT(ISERROR(SEARCH("Medio-Alto",J16)))</formula>
    </cfRule>
    <cfRule type="containsText" dxfId="9316" priority="398" operator="containsText" text="Medio">
      <formula>NOT(ISERROR(SEARCH("Medio",J16)))</formula>
    </cfRule>
    <cfRule type="containsText" dxfId="9315" priority="399" operator="containsText" text="Alto">
      <formula>NOT(ISERROR(SEARCH("Alto",J16)))</formula>
    </cfRule>
  </conditionalFormatting>
  <conditionalFormatting sqref="Y16 J16">
    <cfRule type="containsText" dxfId="9314" priority="391" operator="containsText" text="Baja">
      <formula>NOT(ISERROR(SEARCH("Baja",J16)))</formula>
    </cfRule>
    <cfRule type="containsText" dxfId="9313" priority="392" operator="containsText" text="Moderada">
      <formula>NOT(ISERROR(SEARCH("Moderada",J16)))</formula>
    </cfRule>
    <cfRule type="containsText" dxfId="9312" priority="393" operator="containsText" text="Alto">
      <formula>NOT(ISERROR(SEARCH("Alto",J16)))</formula>
    </cfRule>
    <cfRule type="containsText" dxfId="9311" priority="394" operator="containsText" text="Extrema">
      <formula>NOT(ISERROR(SEARCH("Extrema",J16)))</formula>
    </cfRule>
    <cfRule type="containsText" dxfId="9310" priority="395" operator="containsText" text="Catastrófico">
      <formula>NOT(ISERROR(SEARCH("Catastrófico",J16)))</formula>
    </cfRule>
  </conditionalFormatting>
  <conditionalFormatting sqref="I18">
    <cfRule type="containsText" dxfId="9309" priority="387" operator="containsText" text="Alto">
      <formula>NOT(ISERROR(SEARCH("Alto",I18)))</formula>
    </cfRule>
    <cfRule type="containsText" dxfId="9308" priority="388" operator="containsText" text="Medio-Alto">
      <formula>NOT(ISERROR(SEARCH("Medio-Alto",I18)))</formula>
    </cfRule>
    <cfRule type="containsText" dxfId="9307" priority="389" operator="containsText" text="Medio">
      <formula>NOT(ISERROR(SEARCH("Medio",I18)))</formula>
    </cfRule>
    <cfRule type="containsText" dxfId="9306" priority="390" operator="containsText" text="Bajo">
      <formula>NOT(ISERROR(SEARCH("Bajo",I18)))</formula>
    </cfRule>
  </conditionalFormatting>
  <conditionalFormatting sqref="J18 Y18">
    <cfRule type="containsText" dxfId="9305" priority="383" operator="containsText" text="Medio-Alto">
      <formula>NOT(ISERROR(SEARCH("Medio-Alto",J18)))</formula>
    </cfRule>
    <cfRule type="containsText" dxfId="9304" priority="384" operator="containsText" text="Medio">
      <formula>NOT(ISERROR(SEARCH("Medio",J18)))</formula>
    </cfRule>
    <cfRule type="containsText" dxfId="9303" priority="385" operator="containsText" text="Bajo">
      <formula>NOT(ISERROR(SEARCH("Bajo",J18)))</formula>
    </cfRule>
    <cfRule type="containsText" dxfId="9302" priority="386" operator="containsText" text="Alto">
      <formula>NOT(ISERROR(SEARCH("Alto",J18)))</formula>
    </cfRule>
  </conditionalFormatting>
  <conditionalFormatting sqref="J18 Y18">
    <cfRule type="containsText" dxfId="9301" priority="379" operator="containsText" text="Bajo">
      <formula>NOT(ISERROR(SEARCH("Bajo",J18)))</formula>
    </cfRule>
    <cfRule type="containsText" dxfId="9300" priority="380" operator="containsText" text="Medio-Alto">
      <formula>NOT(ISERROR(SEARCH("Medio-Alto",J18)))</formula>
    </cfRule>
    <cfRule type="containsText" dxfId="9299" priority="381" operator="containsText" text="Medio">
      <formula>NOT(ISERROR(SEARCH("Medio",J18)))</formula>
    </cfRule>
    <cfRule type="containsText" dxfId="9298" priority="382" operator="containsText" text="Alto">
      <formula>NOT(ISERROR(SEARCH("Alto",J18)))</formula>
    </cfRule>
  </conditionalFormatting>
  <conditionalFormatting sqref="J18 Y18">
    <cfRule type="containsText" dxfId="9297" priority="374" operator="containsText" text="Baja">
      <formula>NOT(ISERROR(SEARCH("Baja",J18)))</formula>
    </cfRule>
    <cfRule type="containsText" dxfId="9296" priority="375" operator="containsText" text="Moderada">
      <formula>NOT(ISERROR(SEARCH("Moderada",J18)))</formula>
    </cfRule>
    <cfRule type="containsText" dxfId="9295" priority="376" operator="containsText" text="Alto">
      <formula>NOT(ISERROR(SEARCH("Alto",J18)))</formula>
    </cfRule>
    <cfRule type="containsText" dxfId="9294" priority="377" operator="containsText" text="Extrema">
      <formula>NOT(ISERROR(SEARCH("Extrema",J18)))</formula>
    </cfRule>
    <cfRule type="containsText" dxfId="9293" priority="378" operator="containsText" text="Catastrófico">
      <formula>NOT(ISERROR(SEARCH("Catastrófico",J18)))</formula>
    </cfRule>
  </conditionalFormatting>
  <conditionalFormatting sqref="I19">
    <cfRule type="containsText" dxfId="9292" priority="353" operator="containsText" text="Alto">
      <formula>NOT(ISERROR(SEARCH("Alto",I19)))</formula>
    </cfRule>
    <cfRule type="containsText" dxfId="9291" priority="354" operator="containsText" text="Medio-Alto">
      <formula>NOT(ISERROR(SEARCH("Medio-Alto",I19)))</formula>
    </cfRule>
    <cfRule type="containsText" dxfId="9290" priority="355" operator="containsText" text="Medio">
      <formula>NOT(ISERROR(SEARCH("Medio",I19)))</formula>
    </cfRule>
    <cfRule type="containsText" dxfId="9289" priority="356" operator="containsText" text="Bajo">
      <formula>NOT(ISERROR(SEARCH("Bajo",I19)))</formula>
    </cfRule>
  </conditionalFormatting>
  <conditionalFormatting sqref="J19 Y19">
    <cfRule type="containsText" dxfId="9288" priority="349" operator="containsText" text="Medio-Alto">
      <formula>NOT(ISERROR(SEARCH("Medio-Alto",J19)))</formula>
    </cfRule>
    <cfRule type="containsText" dxfId="9287" priority="350" operator="containsText" text="Medio">
      <formula>NOT(ISERROR(SEARCH("Medio",J19)))</formula>
    </cfRule>
    <cfRule type="containsText" dxfId="9286" priority="351" operator="containsText" text="Bajo">
      <formula>NOT(ISERROR(SEARCH("Bajo",J19)))</formula>
    </cfRule>
    <cfRule type="containsText" dxfId="9285" priority="352" operator="containsText" text="Alto">
      <formula>NOT(ISERROR(SEARCH("Alto",J19)))</formula>
    </cfRule>
  </conditionalFormatting>
  <conditionalFormatting sqref="J19 Y19">
    <cfRule type="containsText" dxfId="9284" priority="345" operator="containsText" text="Bajo">
      <formula>NOT(ISERROR(SEARCH("Bajo",J19)))</formula>
    </cfRule>
    <cfRule type="containsText" dxfId="9283" priority="346" operator="containsText" text="Medio-Alto">
      <formula>NOT(ISERROR(SEARCH("Medio-Alto",J19)))</formula>
    </cfRule>
    <cfRule type="containsText" dxfId="9282" priority="347" operator="containsText" text="Medio">
      <formula>NOT(ISERROR(SEARCH("Medio",J19)))</formula>
    </cfRule>
    <cfRule type="containsText" dxfId="9281" priority="348" operator="containsText" text="Alto">
      <formula>NOT(ISERROR(SEARCH("Alto",J19)))</formula>
    </cfRule>
  </conditionalFormatting>
  <conditionalFormatting sqref="J19 Y19">
    <cfRule type="containsText" dxfId="9280" priority="340" operator="containsText" text="Baja">
      <formula>NOT(ISERROR(SEARCH("Baja",J19)))</formula>
    </cfRule>
    <cfRule type="containsText" dxfId="9279" priority="341" operator="containsText" text="Moderada">
      <formula>NOT(ISERROR(SEARCH("Moderada",J19)))</formula>
    </cfRule>
    <cfRule type="containsText" dxfId="9278" priority="342" operator="containsText" text="Alto">
      <formula>NOT(ISERROR(SEARCH("Alto",J19)))</formula>
    </cfRule>
    <cfRule type="containsText" dxfId="9277" priority="343" operator="containsText" text="Extrema">
      <formula>NOT(ISERROR(SEARCH("Extrema",J19)))</formula>
    </cfRule>
    <cfRule type="containsText" dxfId="9276" priority="344" operator="containsText" text="Catastrófico">
      <formula>NOT(ISERROR(SEARCH("Catastrófico",J19)))</formula>
    </cfRule>
  </conditionalFormatting>
  <conditionalFormatting sqref="I18">
    <cfRule type="containsText" dxfId="9275" priority="336" operator="containsText" text="Alto">
      <formula>NOT(ISERROR(SEARCH("Alto",I18)))</formula>
    </cfRule>
    <cfRule type="containsText" dxfId="9274" priority="337" operator="containsText" text="Medio-Alto">
      <formula>NOT(ISERROR(SEARCH("Medio-Alto",I18)))</formula>
    </cfRule>
    <cfRule type="containsText" dxfId="9273" priority="338" operator="containsText" text="Medio">
      <formula>NOT(ISERROR(SEARCH("Medio",I18)))</formula>
    </cfRule>
    <cfRule type="containsText" dxfId="9272" priority="339" operator="containsText" text="Bajo">
      <formula>NOT(ISERROR(SEARCH("Bajo",I18)))</formula>
    </cfRule>
  </conditionalFormatting>
  <conditionalFormatting sqref="J18 Y18">
    <cfRule type="containsText" dxfId="9271" priority="332" operator="containsText" text="Medio-Alto">
      <formula>NOT(ISERROR(SEARCH("Medio-Alto",J18)))</formula>
    </cfRule>
    <cfRule type="containsText" dxfId="9270" priority="333" operator="containsText" text="Medio">
      <formula>NOT(ISERROR(SEARCH("Medio",J18)))</formula>
    </cfRule>
    <cfRule type="containsText" dxfId="9269" priority="334" operator="containsText" text="Bajo">
      <formula>NOT(ISERROR(SEARCH("Bajo",J18)))</formula>
    </cfRule>
    <cfRule type="containsText" dxfId="9268" priority="335" operator="containsText" text="Alto">
      <formula>NOT(ISERROR(SEARCH("Alto",J18)))</formula>
    </cfRule>
  </conditionalFormatting>
  <conditionalFormatting sqref="J18 Y18">
    <cfRule type="containsText" dxfId="9267" priority="328" operator="containsText" text="Bajo">
      <formula>NOT(ISERROR(SEARCH("Bajo",J18)))</formula>
    </cfRule>
    <cfRule type="containsText" dxfId="9266" priority="329" operator="containsText" text="Medio-Alto">
      <formula>NOT(ISERROR(SEARCH("Medio-Alto",J18)))</formula>
    </cfRule>
    <cfRule type="containsText" dxfId="9265" priority="330" operator="containsText" text="Medio">
      <formula>NOT(ISERROR(SEARCH("Medio",J18)))</formula>
    </cfRule>
    <cfRule type="containsText" dxfId="9264" priority="331" operator="containsText" text="Alto">
      <formula>NOT(ISERROR(SEARCH("Alto",J18)))</formula>
    </cfRule>
  </conditionalFormatting>
  <conditionalFormatting sqref="J18 Y18">
    <cfRule type="containsText" dxfId="9263" priority="323" operator="containsText" text="Baja">
      <formula>NOT(ISERROR(SEARCH("Baja",J18)))</formula>
    </cfRule>
    <cfRule type="containsText" dxfId="9262" priority="324" operator="containsText" text="Moderada">
      <formula>NOT(ISERROR(SEARCH("Moderada",J18)))</formula>
    </cfRule>
    <cfRule type="containsText" dxfId="9261" priority="325" operator="containsText" text="Alto">
      <formula>NOT(ISERROR(SEARCH("Alto",J18)))</formula>
    </cfRule>
    <cfRule type="containsText" dxfId="9260" priority="326" operator="containsText" text="Extrema">
      <formula>NOT(ISERROR(SEARCH("Extrema",J18)))</formula>
    </cfRule>
    <cfRule type="containsText" dxfId="9259" priority="327" operator="containsText" text="Catastrófico">
      <formula>NOT(ISERROR(SEARCH("Catastrófico",J18)))</formula>
    </cfRule>
  </conditionalFormatting>
  <conditionalFormatting sqref="I18">
    <cfRule type="containsText" dxfId="9258" priority="319" operator="containsText" text="Alto">
      <formula>NOT(ISERROR(SEARCH("Alto",I18)))</formula>
    </cfRule>
    <cfRule type="containsText" dxfId="9257" priority="320" operator="containsText" text="Medio-Alto">
      <formula>NOT(ISERROR(SEARCH("Medio-Alto",I18)))</formula>
    </cfRule>
    <cfRule type="containsText" dxfId="9256" priority="321" operator="containsText" text="Medio">
      <formula>NOT(ISERROR(SEARCH("Medio",I18)))</formula>
    </cfRule>
    <cfRule type="containsText" dxfId="9255" priority="322" operator="containsText" text="Bajo">
      <formula>NOT(ISERROR(SEARCH("Bajo",I18)))</formula>
    </cfRule>
  </conditionalFormatting>
  <conditionalFormatting sqref="J18 Y18">
    <cfRule type="containsText" dxfId="9254" priority="315" operator="containsText" text="Medio-Alto">
      <formula>NOT(ISERROR(SEARCH("Medio-Alto",J18)))</formula>
    </cfRule>
    <cfRule type="containsText" dxfId="9253" priority="316" operator="containsText" text="Medio">
      <formula>NOT(ISERROR(SEARCH("Medio",J18)))</formula>
    </cfRule>
    <cfRule type="containsText" dxfId="9252" priority="317" operator="containsText" text="Bajo">
      <formula>NOT(ISERROR(SEARCH("Bajo",J18)))</formula>
    </cfRule>
    <cfRule type="containsText" dxfId="9251" priority="318" operator="containsText" text="Alto">
      <formula>NOT(ISERROR(SEARCH("Alto",J18)))</formula>
    </cfRule>
  </conditionalFormatting>
  <conditionalFormatting sqref="J18 Y18">
    <cfRule type="containsText" dxfId="9250" priority="311" operator="containsText" text="Bajo">
      <formula>NOT(ISERROR(SEARCH("Bajo",J18)))</formula>
    </cfRule>
    <cfRule type="containsText" dxfId="9249" priority="312" operator="containsText" text="Medio-Alto">
      <formula>NOT(ISERROR(SEARCH("Medio-Alto",J18)))</formula>
    </cfRule>
    <cfRule type="containsText" dxfId="9248" priority="313" operator="containsText" text="Medio">
      <formula>NOT(ISERROR(SEARCH("Medio",J18)))</formula>
    </cfRule>
    <cfRule type="containsText" dxfId="9247" priority="314" operator="containsText" text="Alto">
      <formula>NOT(ISERROR(SEARCH("Alto",J18)))</formula>
    </cfRule>
  </conditionalFormatting>
  <conditionalFormatting sqref="J18 Y18">
    <cfRule type="containsText" dxfId="9246" priority="306" operator="containsText" text="Baja">
      <formula>NOT(ISERROR(SEARCH("Baja",J18)))</formula>
    </cfRule>
    <cfRule type="containsText" dxfId="9245" priority="307" operator="containsText" text="Moderada">
      <formula>NOT(ISERROR(SEARCH("Moderada",J18)))</formula>
    </cfRule>
    <cfRule type="containsText" dxfId="9244" priority="308" operator="containsText" text="Alto">
      <formula>NOT(ISERROR(SEARCH("Alto",J18)))</formula>
    </cfRule>
    <cfRule type="containsText" dxfId="9243" priority="309" operator="containsText" text="Extrema">
      <formula>NOT(ISERROR(SEARCH("Extrema",J18)))</formula>
    </cfRule>
    <cfRule type="containsText" dxfId="9242" priority="310" operator="containsText" text="Catastrófico">
      <formula>NOT(ISERROR(SEARCH("Catastrófico",J18)))</formula>
    </cfRule>
  </conditionalFormatting>
  <conditionalFormatting sqref="I19">
    <cfRule type="containsText" dxfId="9241" priority="302" operator="containsText" text="Alto">
      <formula>NOT(ISERROR(SEARCH("Alto",I19)))</formula>
    </cfRule>
    <cfRule type="containsText" dxfId="9240" priority="303" operator="containsText" text="Medio-Alto">
      <formula>NOT(ISERROR(SEARCH("Medio-Alto",I19)))</formula>
    </cfRule>
    <cfRule type="containsText" dxfId="9239" priority="304" operator="containsText" text="Medio">
      <formula>NOT(ISERROR(SEARCH("Medio",I19)))</formula>
    </cfRule>
    <cfRule type="containsText" dxfId="9238" priority="305" operator="containsText" text="Bajo">
      <formula>NOT(ISERROR(SEARCH("Bajo",I19)))</formula>
    </cfRule>
  </conditionalFormatting>
  <conditionalFormatting sqref="J19 Y19">
    <cfRule type="containsText" dxfId="9237" priority="298" operator="containsText" text="Medio-Alto">
      <formula>NOT(ISERROR(SEARCH("Medio-Alto",J19)))</formula>
    </cfRule>
    <cfRule type="containsText" dxfId="9236" priority="299" operator="containsText" text="Medio">
      <formula>NOT(ISERROR(SEARCH("Medio",J19)))</formula>
    </cfRule>
    <cfRule type="containsText" dxfId="9235" priority="300" operator="containsText" text="Bajo">
      <formula>NOT(ISERROR(SEARCH("Bajo",J19)))</formula>
    </cfRule>
    <cfRule type="containsText" dxfId="9234" priority="301" operator="containsText" text="Alto">
      <formula>NOT(ISERROR(SEARCH("Alto",J19)))</formula>
    </cfRule>
  </conditionalFormatting>
  <conditionalFormatting sqref="J19 Y19">
    <cfRule type="containsText" dxfId="9233" priority="294" operator="containsText" text="Bajo">
      <formula>NOT(ISERROR(SEARCH("Bajo",J19)))</formula>
    </cfRule>
    <cfRule type="containsText" dxfId="9232" priority="295" operator="containsText" text="Medio-Alto">
      <formula>NOT(ISERROR(SEARCH("Medio-Alto",J19)))</formula>
    </cfRule>
    <cfRule type="containsText" dxfId="9231" priority="296" operator="containsText" text="Medio">
      <formula>NOT(ISERROR(SEARCH("Medio",J19)))</formula>
    </cfRule>
    <cfRule type="containsText" dxfId="9230" priority="297" operator="containsText" text="Alto">
      <formula>NOT(ISERROR(SEARCH("Alto",J19)))</formula>
    </cfRule>
  </conditionalFormatting>
  <conditionalFormatting sqref="J19 Y19">
    <cfRule type="containsText" dxfId="9229" priority="289" operator="containsText" text="Baja">
      <formula>NOT(ISERROR(SEARCH("Baja",J19)))</formula>
    </cfRule>
    <cfRule type="containsText" dxfId="9228" priority="290" operator="containsText" text="Moderada">
      <formula>NOT(ISERROR(SEARCH("Moderada",J19)))</formula>
    </cfRule>
    <cfRule type="containsText" dxfId="9227" priority="291" operator="containsText" text="Alto">
      <formula>NOT(ISERROR(SEARCH("Alto",J19)))</formula>
    </cfRule>
    <cfRule type="containsText" dxfId="9226" priority="292" operator="containsText" text="Extrema">
      <formula>NOT(ISERROR(SEARCH("Extrema",J19)))</formula>
    </cfRule>
    <cfRule type="containsText" dxfId="9225" priority="293" operator="containsText" text="Catastrófico">
      <formula>NOT(ISERROR(SEARCH("Catastrófico",J19)))</formula>
    </cfRule>
  </conditionalFormatting>
  <conditionalFormatting sqref="I15">
    <cfRule type="containsText" dxfId="9224" priority="285" operator="containsText" text="Alto">
      <formula>NOT(ISERROR(SEARCH("Alto",I15)))</formula>
    </cfRule>
    <cfRule type="containsText" dxfId="9223" priority="286" operator="containsText" text="Medio-Alto">
      <formula>NOT(ISERROR(SEARCH("Medio-Alto",I15)))</formula>
    </cfRule>
    <cfRule type="containsText" dxfId="9222" priority="287" operator="containsText" text="Medio">
      <formula>NOT(ISERROR(SEARCH("Medio",I15)))</formula>
    </cfRule>
    <cfRule type="containsText" dxfId="9221" priority="288" operator="containsText" text="Bajo">
      <formula>NOT(ISERROR(SEARCH("Bajo",I15)))</formula>
    </cfRule>
  </conditionalFormatting>
  <conditionalFormatting sqref="J15 Y15">
    <cfRule type="containsText" dxfId="9220" priority="281" operator="containsText" text="Medio-Alto">
      <formula>NOT(ISERROR(SEARCH("Medio-Alto",J15)))</formula>
    </cfRule>
    <cfRule type="containsText" dxfId="9219" priority="282" operator="containsText" text="Medio">
      <formula>NOT(ISERROR(SEARCH("Medio",J15)))</formula>
    </cfRule>
    <cfRule type="containsText" dxfId="9218" priority="283" operator="containsText" text="Bajo">
      <formula>NOT(ISERROR(SEARCH("Bajo",J15)))</formula>
    </cfRule>
    <cfRule type="containsText" dxfId="9217" priority="284" operator="containsText" text="Alto">
      <formula>NOT(ISERROR(SEARCH("Alto",J15)))</formula>
    </cfRule>
  </conditionalFormatting>
  <conditionalFormatting sqref="J15 Y15">
    <cfRule type="containsText" dxfId="9216" priority="277" operator="containsText" text="Bajo">
      <formula>NOT(ISERROR(SEARCH("Bajo",J15)))</formula>
    </cfRule>
    <cfRule type="containsText" dxfId="9215" priority="278" operator="containsText" text="Medio-Alto">
      <formula>NOT(ISERROR(SEARCH("Medio-Alto",J15)))</formula>
    </cfRule>
    <cfRule type="containsText" dxfId="9214" priority="279" operator="containsText" text="Medio">
      <formula>NOT(ISERROR(SEARCH("Medio",J15)))</formula>
    </cfRule>
    <cfRule type="containsText" dxfId="9213" priority="280" operator="containsText" text="Alto">
      <formula>NOT(ISERROR(SEARCH("Alto",J15)))</formula>
    </cfRule>
  </conditionalFormatting>
  <conditionalFormatting sqref="J15 Y15">
    <cfRule type="containsText" dxfId="9212" priority="272" operator="containsText" text="Baja">
      <formula>NOT(ISERROR(SEARCH("Baja",J15)))</formula>
    </cfRule>
    <cfRule type="containsText" dxfId="9211" priority="273" operator="containsText" text="Moderada">
      <formula>NOT(ISERROR(SEARCH("Moderada",J15)))</formula>
    </cfRule>
    <cfRule type="containsText" dxfId="9210" priority="274" operator="containsText" text="Alto">
      <formula>NOT(ISERROR(SEARCH("Alto",J15)))</formula>
    </cfRule>
    <cfRule type="containsText" dxfId="9209" priority="275" operator="containsText" text="Extrema">
      <formula>NOT(ISERROR(SEARCH("Extrema",J15)))</formula>
    </cfRule>
    <cfRule type="containsText" dxfId="9208" priority="276" operator="containsText" text="Catastrófico">
      <formula>NOT(ISERROR(SEARCH("Catastrófico",J15)))</formula>
    </cfRule>
  </conditionalFormatting>
  <conditionalFormatting sqref="I16">
    <cfRule type="containsText" dxfId="9207" priority="268" operator="containsText" text="Alto">
      <formula>NOT(ISERROR(SEARCH("Alto",I16)))</formula>
    </cfRule>
    <cfRule type="containsText" dxfId="9206" priority="269" operator="containsText" text="Medio-Alto">
      <formula>NOT(ISERROR(SEARCH("Medio-Alto",I16)))</formula>
    </cfRule>
    <cfRule type="containsText" dxfId="9205" priority="270" operator="containsText" text="Medio">
      <formula>NOT(ISERROR(SEARCH("Medio",I16)))</formula>
    </cfRule>
    <cfRule type="containsText" dxfId="9204" priority="271" operator="containsText" text="Bajo">
      <formula>NOT(ISERROR(SEARCH("Bajo",I16)))</formula>
    </cfRule>
  </conditionalFormatting>
  <conditionalFormatting sqref="Y16 J16">
    <cfRule type="containsText" dxfId="9203" priority="264" operator="containsText" text="Medio-Alto">
      <formula>NOT(ISERROR(SEARCH("Medio-Alto",J16)))</formula>
    </cfRule>
    <cfRule type="containsText" dxfId="9202" priority="265" operator="containsText" text="Medio">
      <formula>NOT(ISERROR(SEARCH("Medio",J16)))</formula>
    </cfRule>
    <cfRule type="containsText" dxfId="9201" priority="266" operator="containsText" text="Bajo">
      <formula>NOT(ISERROR(SEARCH("Bajo",J16)))</formula>
    </cfRule>
    <cfRule type="containsText" dxfId="9200" priority="267" operator="containsText" text="Alto">
      <formula>NOT(ISERROR(SEARCH("Alto",J16)))</formula>
    </cfRule>
  </conditionalFormatting>
  <conditionalFormatting sqref="Y16 J16">
    <cfRule type="containsText" dxfId="9199" priority="260" operator="containsText" text="Bajo">
      <formula>NOT(ISERROR(SEARCH("Bajo",J16)))</formula>
    </cfRule>
    <cfRule type="containsText" dxfId="9198" priority="261" operator="containsText" text="Medio-Alto">
      <formula>NOT(ISERROR(SEARCH("Medio-Alto",J16)))</formula>
    </cfRule>
    <cfRule type="containsText" dxfId="9197" priority="262" operator="containsText" text="Medio">
      <formula>NOT(ISERROR(SEARCH("Medio",J16)))</formula>
    </cfRule>
    <cfRule type="containsText" dxfId="9196" priority="263" operator="containsText" text="Alto">
      <formula>NOT(ISERROR(SEARCH("Alto",J16)))</formula>
    </cfRule>
  </conditionalFormatting>
  <conditionalFormatting sqref="Y16 J16">
    <cfRule type="containsText" dxfId="9195" priority="255" operator="containsText" text="Baja">
      <formula>NOT(ISERROR(SEARCH("Baja",J16)))</formula>
    </cfRule>
    <cfRule type="containsText" dxfId="9194" priority="256" operator="containsText" text="Moderada">
      <formula>NOT(ISERROR(SEARCH("Moderada",J16)))</formula>
    </cfRule>
    <cfRule type="containsText" dxfId="9193" priority="257" operator="containsText" text="Alto">
      <formula>NOT(ISERROR(SEARCH("Alto",J16)))</formula>
    </cfRule>
    <cfRule type="containsText" dxfId="9192" priority="258" operator="containsText" text="Extrema">
      <formula>NOT(ISERROR(SEARCH("Extrema",J16)))</formula>
    </cfRule>
    <cfRule type="containsText" dxfId="9191" priority="259" operator="containsText" text="Catastrófico">
      <formula>NOT(ISERROR(SEARCH("Catastrófico",J16)))</formula>
    </cfRule>
  </conditionalFormatting>
  <conditionalFormatting sqref="I18">
    <cfRule type="containsText" dxfId="9190" priority="251" operator="containsText" text="Alto">
      <formula>NOT(ISERROR(SEARCH("Alto",I18)))</formula>
    </cfRule>
    <cfRule type="containsText" dxfId="9189" priority="252" operator="containsText" text="Medio-Alto">
      <formula>NOT(ISERROR(SEARCH("Medio-Alto",I18)))</formula>
    </cfRule>
    <cfRule type="containsText" dxfId="9188" priority="253" operator="containsText" text="Medio">
      <formula>NOT(ISERROR(SEARCH("Medio",I18)))</formula>
    </cfRule>
    <cfRule type="containsText" dxfId="9187" priority="254" operator="containsText" text="Bajo">
      <formula>NOT(ISERROR(SEARCH("Bajo",I18)))</formula>
    </cfRule>
  </conditionalFormatting>
  <conditionalFormatting sqref="J18 Y18">
    <cfRule type="containsText" dxfId="9186" priority="247" operator="containsText" text="Medio-Alto">
      <formula>NOT(ISERROR(SEARCH("Medio-Alto",J18)))</formula>
    </cfRule>
    <cfRule type="containsText" dxfId="9185" priority="248" operator="containsText" text="Medio">
      <formula>NOT(ISERROR(SEARCH("Medio",J18)))</formula>
    </cfRule>
    <cfRule type="containsText" dxfId="9184" priority="249" operator="containsText" text="Bajo">
      <formula>NOT(ISERROR(SEARCH("Bajo",J18)))</formula>
    </cfRule>
    <cfRule type="containsText" dxfId="9183" priority="250" operator="containsText" text="Alto">
      <formula>NOT(ISERROR(SEARCH("Alto",J18)))</formula>
    </cfRule>
  </conditionalFormatting>
  <conditionalFormatting sqref="J18 Y18">
    <cfRule type="containsText" dxfId="9182" priority="243" operator="containsText" text="Bajo">
      <formula>NOT(ISERROR(SEARCH("Bajo",J18)))</formula>
    </cfRule>
    <cfRule type="containsText" dxfId="9181" priority="244" operator="containsText" text="Medio-Alto">
      <formula>NOT(ISERROR(SEARCH("Medio-Alto",J18)))</formula>
    </cfRule>
    <cfRule type="containsText" dxfId="9180" priority="245" operator="containsText" text="Medio">
      <formula>NOT(ISERROR(SEARCH("Medio",J18)))</formula>
    </cfRule>
    <cfRule type="containsText" dxfId="9179" priority="246" operator="containsText" text="Alto">
      <formula>NOT(ISERROR(SEARCH("Alto",J18)))</formula>
    </cfRule>
  </conditionalFormatting>
  <conditionalFormatting sqref="J18 Y18">
    <cfRule type="containsText" dxfId="9178" priority="238" operator="containsText" text="Baja">
      <formula>NOT(ISERROR(SEARCH("Baja",J18)))</formula>
    </cfRule>
    <cfRule type="containsText" dxfId="9177" priority="239" operator="containsText" text="Moderada">
      <formula>NOT(ISERROR(SEARCH("Moderada",J18)))</formula>
    </cfRule>
    <cfRule type="containsText" dxfId="9176" priority="240" operator="containsText" text="Alto">
      <formula>NOT(ISERROR(SEARCH("Alto",J18)))</formula>
    </cfRule>
    <cfRule type="containsText" dxfId="9175" priority="241" operator="containsText" text="Extrema">
      <formula>NOT(ISERROR(SEARCH("Extrema",J18)))</formula>
    </cfRule>
    <cfRule type="containsText" dxfId="9174" priority="242" operator="containsText" text="Catastrófico">
      <formula>NOT(ISERROR(SEARCH("Catastrófico",J18)))</formula>
    </cfRule>
  </conditionalFormatting>
  <conditionalFormatting sqref="I16 I18">
    <cfRule type="containsText" dxfId="9173" priority="234" operator="containsText" text="Alto">
      <formula>NOT(ISERROR(SEARCH("Alto",I16)))</formula>
    </cfRule>
    <cfRule type="containsText" dxfId="9172" priority="235" operator="containsText" text="Medio-Alto">
      <formula>NOT(ISERROR(SEARCH("Medio-Alto",I16)))</formula>
    </cfRule>
    <cfRule type="containsText" dxfId="9171" priority="236" operator="containsText" text="Medio">
      <formula>NOT(ISERROR(SEARCH("Medio",I16)))</formula>
    </cfRule>
    <cfRule type="containsText" dxfId="9170" priority="237" operator="containsText" text="Bajo">
      <formula>NOT(ISERROR(SEARCH("Bajo",I16)))</formula>
    </cfRule>
  </conditionalFormatting>
  <conditionalFormatting sqref="Y16 J16 J18 Y18">
    <cfRule type="containsText" dxfId="9169" priority="230" operator="containsText" text="Medio-Alto">
      <formula>NOT(ISERROR(SEARCH("Medio-Alto",J16)))</formula>
    </cfRule>
    <cfRule type="containsText" dxfId="9168" priority="231" operator="containsText" text="Medio">
      <formula>NOT(ISERROR(SEARCH("Medio",J16)))</formula>
    </cfRule>
    <cfRule type="containsText" dxfId="9167" priority="232" operator="containsText" text="Bajo">
      <formula>NOT(ISERROR(SEARCH("Bajo",J16)))</formula>
    </cfRule>
    <cfRule type="containsText" dxfId="9166" priority="233" operator="containsText" text="Alto">
      <formula>NOT(ISERROR(SEARCH("Alto",J16)))</formula>
    </cfRule>
  </conditionalFormatting>
  <conditionalFormatting sqref="Y16 J16 J18 Y18">
    <cfRule type="containsText" dxfId="9165" priority="226" operator="containsText" text="Bajo">
      <formula>NOT(ISERROR(SEARCH("Bajo",J16)))</formula>
    </cfRule>
    <cfRule type="containsText" dxfId="9164" priority="227" operator="containsText" text="Medio-Alto">
      <formula>NOT(ISERROR(SEARCH("Medio-Alto",J16)))</formula>
    </cfRule>
    <cfRule type="containsText" dxfId="9163" priority="228" operator="containsText" text="Medio">
      <formula>NOT(ISERROR(SEARCH("Medio",J16)))</formula>
    </cfRule>
    <cfRule type="containsText" dxfId="9162" priority="229" operator="containsText" text="Alto">
      <formula>NOT(ISERROR(SEARCH("Alto",J16)))</formula>
    </cfRule>
  </conditionalFormatting>
  <conditionalFormatting sqref="Y16 J16 J18 Y18">
    <cfRule type="containsText" dxfId="9161" priority="221" operator="containsText" text="Baja">
      <formula>NOT(ISERROR(SEARCH("Baja",J16)))</formula>
    </cfRule>
    <cfRule type="containsText" dxfId="9160" priority="222" operator="containsText" text="Moderada">
      <formula>NOT(ISERROR(SEARCH("Moderada",J16)))</formula>
    </cfRule>
    <cfRule type="containsText" dxfId="9159" priority="223" operator="containsText" text="Alto">
      <formula>NOT(ISERROR(SEARCH("Alto",J16)))</formula>
    </cfRule>
    <cfRule type="containsText" dxfId="9158" priority="224" operator="containsText" text="Extrema">
      <formula>NOT(ISERROR(SEARCH("Extrema",J16)))</formula>
    </cfRule>
    <cfRule type="containsText" dxfId="9157" priority="225" operator="containsText" text="Catastrófico">
      <formula>NOT(ISERROR(SEARCH("Catastrófico",J16)))</formula>
    </cfRule>
  </conditionalFormatting>
  <conditionalFormatting sqref="I15">
    <cfRule type="containsText" dxfId="9156" priority="217" operator="containsText" text="Alto">
      <formula>NOT(ISERROR(SEARCH("Alto",I15)))</formula>
    </cfRule>
    <cfRule type="containsText" dxfId="9155" priority="218" operator="containsText" text="Medio-Alto">
      <formula>NOT(ISERROR(SEARCH("Medio-Alto",I15)))</formula>
    </cfRule>
    <cfRule type="containsText" dxfId="9154" priority="219" operator="containsText" text="Medio">
      <formula>NOT(ISERROR(SEARCH("Medio",I15)))</formula>
    </cfRule>
    <cfRule type="containsText" dxfId="9153" priority="220" operator="containsText" text="Bajo">
      <formula>NOT(ISERROR(SEARCH("Bajo",I15)))</formula>
    </cfRule>
  </conditionalFormatting>
  <conditionalFormatting sqref="Y15 J15">
    <cfRule type="containsText" dxfId="9152" priority="213" operator="containsText" text="Medio-Alto">
      <formula>NOT(ISERROR(SEARCH("Medio-Alto",J15)))</formula>
    </cfRule>
    <cfRule type="containsText" dxfId="9151" priority="214" operator="containsText" text="Medio">
      <formula>NOT(ISERROR(SEARCH("Medio",J15)))</formula>
    </cfRule>
    <cfRule type="containsText" dxfId="9150" priority="215" operator="containsText" text="Bajo">
      <formula>NOT(ISERROR(SEARCH("Bajo",J15)))</formula>
    </cfRule>
    <cfRule type="containsText" dxfId="9149" priority="216" operator="containsText" text="Alto">
      <formula>NOT(ISERROR(SEARCH("Alto",J15)))</formula>
    </cfRule>
  </conditionalFormatting>
  <conditionalFormatting sqref="Y15 J15">
    <cfRule type="containsText" dxfId="9148" priority="209" operator="containsText" text="Bajo">
      <formula>NOT(ISERROR(SEARCH("Bajo",J15)))</formula>
    </cfRule>
    <cfRule type="containsText" dxfId="9147" priority="210" operator="containsText" text="Medio-Alto">
      <formula>NOT(ISERROR(SEARCH("Medio-Alto",J15)))</formula>
    </cfRule>
    <cfRule type="containsText" dxfId="9146" priority="211" operator="containsText" text="Medio">
      <formula>NOT(ISERROR(SEARCH("Medio",J15)))</formula>
    </cfRule>
    <cfRule type="containsText" dxfId="9145" priority="212" operator="containsText" text="Alto">
      <formula>NOT(ISERROR(SEARCH("Alto",J15)))</formula>
    </cfRule>
  </conditionalFormatting>
  <conditionalFormatting sqref="Y15 J15">
    <cfRule type="containsText" dxfId="9144" priority="204" operator="containsText" text="Baja">
      <formula>NOT(ISERROR(SEARCH("Baja",J15)))</formula>
    </cfRule>
    <cfRule type="containsText" dxfId="9143" priority="205" operator="containsText" text="Moderada">
      <formula>NOT(ISERROR(SEARCH("Moderada",J15)))</formula>
    </cfRule>
    <cfRule type="containsText" dxfId="9142" priority="206" operator="containsText" text="Alto">
      <formula>NOT(ISERROR(SEARCH("Alto",J15)))</formula>
    </cfRule>
    <cfRule type="containsText" dxfId="9141" priority="207" operator="containsText" text="Extrema">
      <formula>NOT(ISERROR(SEARCH("Extrema",J15)))</formula>
    </cfRule>
    <cfRule type="containsText" dxfId="9140" priority="208" operator="containsText" text="Catastrófico">
      <formula>NOT(ISERROR(SEARCH("Catastrófico",J15)))</formula>
    </cfRule>
  </conditionalFormatting>
  <conditionalFormatting sqref="I16 I18">
    <cfRule type="containsText" dxfId="9139" priority="200" operator="containsText" text="Alto">
      <formula>NOT(ISERROR(SEARCH("Alto",I16)))</formula>
    </cfRule>
    <cfRule type="containsText" dxfId="9138" priority="201" operator="containsText" text="Medio-Alto">
      <formula>NOT(ISERROR(SEARCH("Medio-Alto",I16)))</formula>
    </cfRule>
    <cfRule type="containsText" dxfId="9137" priority="202" operator="containsText" text="Medio">
      <formula>NOT(ISERROR(SEARCH("Medio",I16)))</formula>
    </cfRule>
    <cfRule type="containsText" dxfId="9136" priority="203" operator="containsText" text="Bajo">
      <formula>NOT(ISERROR(SEARCH("Bajo",I16)))</formula>
    </cfRule>
  </conditionalFormatting>
  <conditionalFormatting sqref="Y16 J16 J18 Y18">
    <cfRule type="containsText" dxfId="9135" priority="196" operator="containsText" text="Medio-Alto">
      <formula>NOT(ISERROR(SEARCH("Medio-Alto",J16)))</formula>
    </cfRule>
    <cfRule type="containsText" dxfId="9134" priority="197" operator="containsText" text="Medio">
      <formula>NOT(ISERROR(SEARCH("Medio",J16)))</formula>
    </cfRule>
    <cfRule type="containsText" dxfId="9133" priority="198" operator="containsText" text="Bajo">
      <formula>NOT(ISERROR(SEARCH("Bajo",J16)))</formula>
    </cfRule>
    <cfRule type="containsText" dxfId="9132" priority="199" operator="containsText" text="Alto">
      <formula>NOT(ISERROR(SEARCH("Alto",J16)))</formula>
    </cfRule>
  </conditionalFormatting>
  <conditionalFormatting sqref="Y16 J16 J18 Y18">
    <cfRule type="containsText" dxfId="9131" priority="192" operator="containsText" text="Bajo">
      <formula>NOT(ISERROR(SEARCH("Bajo",J16)))</formula>
    </cfRule>
    <cfRule type="containsText" dxfId="9130" priority="193" operator="containsText" text="Medio-Alto">
      <formula>NOT(ISERROR(SEARCH("Medio-Alto",J16)))</formula>
    </cfRule>
    <cfRule type="containsText" dxfId="9129" priority="194" operator="containsText" text="Medio">
      <formula>NOT(ISERROR(SEARCH("Medio",J16)))</formula>
    </cfRule>
    <cfRule type="containsText" dxfId="9128" priority="195" operator="containsText" text="Alto">
      <formula>NOT(ISERROR(SEARCH("Alto",J16)))</formula>
    </cfRule>
  </conditionalFormatting>
  <conditionalFormatting sqref="Y16 J16 J18 Y18">
    <cfRule type="containsText" dxfId="9127" priority="187" operator="containsText" text="Baja">
      <formula>NOT(ISERROR(SEARCH("Baja",J16)))</formula>
    </cfRule>
    <cfRule type="containsText" dxfId="9126" priority="188" operator="containsText" text="Moderada">
      <formula>NOT(ISERROR(SEARCH("Moderada",J16)))</formula>
    </cfRule>
    <cfRule type="containsText" dxfId="9125" priority="189" operator="containsText" text="Alto">
      <formula>NOT(ISERROR(SEARCH("Alto",J16)))</formula>
    </cfRule>
    <cfRule type="containsText" dxfId="9124" priority="190" operator="containsText" text="Extrema">
      <formula>NOT(ISERROR(SEARCH("Extrema",J16)))</formula>
    </cfRule>
    <cfRule type="containsText" dxfId="9123" priority="191" operator="containsText" text="Catastrófico">
      <formula>NOT(ISERROR(SEARCH("Catastrófico",J16)))</formula>
    </cfRule>
  </conditionalFormatting>
  <conditionalFormatting sqref="I16">
    <cfRule type="containsText" dxfId="9122" priority="183" operator="containsText" text="Alto">
      <formula>NOT(ISERROR(SEARCH("Alto",I16)))</formula>
    </cfRule>
    <cfRule type="containsText" dxfId="9121" priority="184" operator="containsText" text="Medio-Alto">
      <formula>NOT(ISERROR(SEARCH("Medio-Alto",I16)))</formula>
    </cfRule>
    <cfRule type="containsText" dxfId="9120" priority="185" operator="containsText" text="Medio">
      <formula>NOT(ISERROR(SEARCH("Medio",I16)))</formula>
    </cfRule>
    <cfRule type="containsText" dxfId="9119" priority="186" operator="containsText" text="Bajo">
      <formula>NOT(ISERROR(SEARCH("Bajo",I16)))</formula>
    </cfRule>
  </conditionalFormatting>
  <conditionalFormatting sqref="J16 Y16">
    <cfRule type="containsText" dxfId="9118" priority="179" operator="containsText" text="Medio-Alto">
      <formula>NOT(ISERROR(SEARCH("Medio-Alto",J16)))</formula>
    </cfRule>
    <cfRule type="containsText" dxfId="9117" priority="180" operator="containsText" text="Medio">
      <formula>NOT(ISERROR(SEARCH("Medio",J16)))</formula>
    </cfRule>
    <cfRule type="containsText" dxfId="9116" priority="181" operator="containsText" text="Bajo">
      <formula>NOT(ISERROR(SEARCH("Bajo",J16)))</formula>
    </cfRule>
    <cfRule type="containsText" dxfId="9115" priority="182" operator="containsText" text="Alto">
      <formula>NOT(ISERROR(SEARCH("Alto",J16)))</formula>
    </cfRule>
  </conditionalFormatting>
  <conditionalFormatting sqref="J16 Y16">
    <cfRule type="containsText" dxfId="9114" priority="175" operator="containsText" text="Bajo">
      <formula>NOT(ISERROR(SEARCH("Bajo",J16)))</formula>
    </cfRule>
    <cfRule type="containsText" dxfId="9113" priority="176" operator="containsText" text="Medio-Alto">
      <formula>NOT(ISERROR(SEARCH("Medio-Alto",J16)))</formula>
    </cfRule>
    <cfRule type="containsText" dxfId="9112" priority="177" operator="containsText" text="Medio">
      <formula>NOT(ISERROR(SEARCH("Medio",J16)))</formula>
    </cfRule>
    <cfRule type="containsText" dxfId="9111" priority="178" operator="containsText" text="Alto">
      <formula>NOT(ISERROR(SEARCH("Alto",J16)))</formula>
    </cfRule>
  </conditionalFormatting>
  <conditionalFormatting sqref="J16 Y16">
    <cfRule type="containsText" dxfId="9110" priority="170" operator="containsText" text="Baja">
      <formula>NOT(ISERROR(SEARCH("Baja",J16)))</formula>
    </cfRule>
    <cfRule type="containsText" dxfId="9109" priority="171" operator="containsText" text="Moderada">
      <formula>NOT(ISERROR(SEARCH("Moderada",J16)))</formula>
    </cfRule>
    <cfRule type="containsText" dxfId="9108" priority="172" operator="containsText" text="Alto">
      <formula>NOT(ISERROR(SEARCH("Alto",J16)))</formula>
    </cfRule>
    <cfRule type="containsText" dxfId="9107" priority="173" operator="containsText" text="Extrema">
      <formula>NOT(ISERROR(SEARCH("Extrema",J16)))</formula>
    </cfRule>
    <cfRule type="containsText" dxfId="9106" priority="174" operator="containsText" text="Catastrófico">
      <formula>NOT(ISERROR(SEARCH("Catastrófico",J16)))</formula>
    </cfRule>
  </conditionalFormatting>
  <conditionalFormatting sqref="I18">
    <cfRule type="containsText" dxfId="9105" priority="166" operator="containsText" text="Alto">
      <formula>NOT(ISERROR(SEARCH("Alto",I18)))</formula>
    </cfRule>
    <cfRule type="containsText" dxfId="9104" priority="167" operator="containsText" text="Medio-Alto">
      <formula>NOT(ISERROR(SEARCH("Medio-Alto",I18)))</formula>
    </cfRule>
    <cfRule type="containsText" dxfId="9103" priority="168" operator="containsText" text="Medio">
      <formula>NOT(ISERROR(SEARCH("Medio",I18)))</formula>
    </cfRule>
    <cfRule type="containsText" dxfId="9102" priority="169" operator="containsText" text="Bajo">
      <formula>NOT(ISERROR(SEARCH("Bajo",I18)))</formula>
    </cfRule>
  </conditionalFormatting>
  <conditionalFormatting sqref="J18 Y18">
    <cfRule type="containsText" dxfId="9101" priority="162" operator="containsText" text="Medio-Alto">
      <formula>NOT(ISERROR(SEARCH("Medio-Alto",J18)))</formula>
    </cfRule>
    <cfRule type="containsText" dxfId="9100" priority="163" operator="containsText" text="Medio">
      <formula>NOT(ISERROR(SEARCH("Medio",J18)))</formula>
    </cfRule>
    <cfRule type="containsText" dxfId="9099" priority="164" operator="containsText" text="Bajo">
      <formula>NOT(ISERROR(SEARCH("Bajo",J18)))</formula>
    </cfRule>
    <cfRule type="containsText" dxfId="9098" priority="165" operator="containsText" text="Alto">
      <formula>NOT(ISERROR(SEARCH("Alto",J18)))</formula>
    </cfRule>
  </conditionalFormatting>
  <conditionalFormatting sqref="J18 Y18">
    <cfRule type="containsText" dxfId="9097" priority="158" operator="containsText" text="Bajo">
      <formula>NOT(ISERROR(SEARCH("Bajo",J18)))</formula>
    </cfRule>
    <cfRule type="containsText" dxfId="9096" priority="159" operator="containsText" text="Medio-Alto">
      <formula>NOT(ISERROR(SEARCH("Medio-Alto",J18)))</formula>
    </cfRule>
    <cfRule type="containsText" dxfId="9095" priority="160" operator="containsText" text="Medio">
      <formula>NOT(ISERROR(SEARCH("Medio",J18)))</formula>
    </cfRule>
    <cfRule type="containsText" dxfId="9094" priority="161" operator="containsText" text="Alto">
      <formula>NOT(ISERROR(SEARCH("Alto",J18)))</formula>
    </cfRule>
  </conditionalFormatting>
  <conditionalFormatting sqref="J18 Y18">
    <cfRule type="containsText" dxfId="9093" priority="153" operator="containsText" text="Baja">
      <formula>NOT(ISERROR(SEARCH("Baja",J18)))</formula>
    </cfRule>
    <cfRule type="containsText" dxfId="9092" priority="154" operator="containsText" text="Moderada">
      <formula>NOT(ISERROR(SEARCH("Moderada",J18)))</formula>
    </cfRule>
    <cfRule type="containsText" dxfId="9091" priority="155" operator="containsText" text="Alto">
      <formula>NOT(ISERROR(SEARCH("Alto",J18)))</formula>
    </cfRule>
    <cfRule type="containsText" dxfId="9090" priority="156" operator="containsText" text="Extrema">
      <formula>NOT(ISERROR(SEARCH("Extrema",J18)))</formula>
    </cfRule>
    <cfRule type="containsText" dxfId="9089" priority="157" operator="containsText" text="Catastrófico">
      <formula>NOT(ISERROR(SEARCH("Catastrófico",J18)))</formula>
    </cfRule>
  </conditionalFormatting>
  <conditionalFormatting sqref="I17">
    <cfRule type="containsText" dxfId="9088" priority="149" operator="containsText" text="Alto">
      <formula>NOT(ISERROR(SEARCH("Alto",I17)))</formula>
    </cfRule>
    <cfRule type="containsText" dxfId="9087" priority="150" operator="containsText" text="Medio-Alto">
      <formula>NOT(ISERROR(SEARCH("Medio-Alto",I17)))</formula>
    </cfRule>
    <cfRule type="containsText" dxfId="9086" priority="151" operator="containsText" text="Medio">
      <formula>NOT(ISERROR(SEARCH("Medio",I17)))</formula>
    </cfRule>
    <cfRule type="containsText" dxfId="9085" priority="152" operator="containsText" text="Bajo">
      <formula>NOT(ISERROR(SEARCH("Bajo",I17)))</formula>
    </cfRule>
  </conditionalFormatting>
  <conditionalFormatting sqref="Y17 J17">
    <cfRule type="containsText" dxfId="9084" priority="145" operator="containsText" text="Medio-Alto">
      <formula>NOT(ISERROR(SEARCH("Medio-Alto",J17)))</formula>
    </cfRule>
    <cfRule type="containsText" dxfId="9083" priority="146" operator="containsText" text="Medio">
      <formula>NOT(ISERROR(SEARCH("Medio",J17)))</formula>
    </cfRule>
    <cfRule type="containsText" dxfId="9082" priority="147" operator="containsText" text="Bajo">
      <formula>NOT(ISERROR(SEARCH("Bajo",J17)))</formula>
    </cfRule>
    <cfRule type="containsText" dxfId="9081" priority="148" operator="containsText" text="Alto">
      <formula>NOT(ISERROR(SEARCH("Alto",J17)))</formula>
    </cfRule>
  </conditionalFormatting>
  <conditionalFormatting sqref="Y17 J17">
    <cfRule type="containsText" dxfId="9080" priority="141" operator="containsText" text="Bajo">
      <formula>NOT(ISERROR(SEARCH("Bajo",J17)))</formula>
    </cfRule>
    <cfRule type="containsText" dxfId="9079" priority="142" operator="containsText" text="Medio-Alto">
      <formula>NOT(ISERROR(SEARCH("Medio-Alto",J17)))</formula>
    </cfRule>
    <cfRule type="containsText" dxfId="9078" priority="143" operator="containsText" text="Medio">
      <formula>NOT(ISERROR(SEARCH("Medio",J17)))</formula>
    </cfRule>
    <cfRule type="containsText" dxfId="9077" priority="144" operator="containsText" text="Alto">
      <formula>NOT(ISERROR(SEARCH("Alto",J17)))</formula>
    </cfRule>
  </conditionalFormatting>
  <conditionalFormatting sqref="Y17 J17">
    <cfRule type="containsText" dxfId="9076" priority="136" operator="containsText" text="Baja">
      <formula>NOT(ISERROR(SEARCH("Baja",J17)))</formula>
    </cfRule>
    <cfRule type="containsText" dxfId="9075" priority="137" operator="containsText" text="Moderada">
      <formula>NOT(ISERROR(SEARCH("Moderada",J17)))</formula>
    </cfRule>
    <cfRule type="containsText" dxfId="9074" priority="138" operator="containsText" text="Alto">
      <formula>NOT(ISERROR(SEARCH("Alto",J17)))</formula>
    </cfRule>
    <cfRule type="containsText" dxfId="9073" priority="139" operator="containsText" text="Extrema">
      <formula>NOT(ISERROR(SEARCH("Extrema",J17)))</formula>
    </cfRule>
    <cfRule type="containsText" dxfId="9072" priority="140" operator="containsText" text="Catastrófico">
      <formula>NOT(ISERROR(SEARCH("Catastrófico",J17)))</formula>
    </cfRule>
  </conditionalFormatting>
  <conditionalFormatting sqref="I17">
    <cfRule type="containsText" dxfId="9071" priority="132" operator="containsText" text="Alto">
      <formula>NOT(ISERROR(SEARCH("Alto",I17)))</formula>
    </cfRule>
    <cfRule type="containsText" dxfId="9070" priority="133" operator="containsText" text="Medio-Alto">
      <formula>NOT(ISERROR(SEARCH("Medio-Alto",I17)))</formula>
    </cfRule>
    <cfRule type="containsText" dxfId="9069" priority="134" operator="containsText" text="Medio">
      <formula>NOT(ISERROR(SEARCH("Medio",I17)))</formula>
    </cfRule>
    <cfRule type="containsText" dxfId="9068" priority="135" operator="containsText" text="Bajo">
      <formula>NOT(ISERROR(SEARCH("Bajo",I17)))</formula>
    </cfRule>
  </conditionalFormatting>
  <conditionalFormatting sqref="J17 Y17">
    <cfRule type="containsText" dxfId="9067" priority="128" operator="containsText" text="Medio-Alto">
      <formula>NOT(ISERROR(SEARCH("Medio-Alto",J17)))</formula>
    </cfRule>
    <cfRule type="containsText" dxfId="9066" priority="129" operator="containsText" text="Medio">
      <formula>NOT(ISERROR(SEARCH("Medio",J17)))</formula>
    </cfRule>
    <cfRule type="containsText" dxfId="9065" priority="130" operator="containsText" text="Bajo">
      <formula>NOT(ISERROR(SEARCH("Bajo",J17)))</formula>
    </cfRule>
    <cfRule type="containsText" dxfId="9064" priority="131" operator="containsText" text="Alto">
      <formula>NOT(ISERROR(SEARCH("Alto",J17)))</formula>
    </cfRule>
  </conditionalFormatting>
  <conditionalFormatting sqref="J17 Y17">
    <cfRule type="containsText" dxfId="9063" priority="124" operator="containsText" text="Bajo">
      <formula>NOT(ISERROR(SEARCH("Bajo",J17)))</formula>
    </cfRule>
    <cfRule type="containsText" dxfId="9062" priority="125" operator="containsText" text="Medio-Alto">
      <formula>NOT(ISERROR(SEARCH("Medio-Alto",J17)))</formula>
    </cfRule>
    <cfRule type="containsText" dxfId="9061" priority="126" operator="containsText" text="Medio">
      <formula>NOT(ISERROR(SEARCH("Medio",J17)))</formula>
    </cfRule>
    <cfRule type="containsText" dxfId="9060" priority="127" operator="containsText" text="Alto">
      <formula>NOT(ISERROR(SEARCH("Alto",J17)))</formula>
    </cfRule>
  </conditionalFormatting>
  <conditionalFormatting sqref="J17 Y17">
    <cfRule type="containsText" dxfId="9059" priority="119" operator="containsText" text="Baja">
      <formula>NOT(ISERROR(SEARCH("Baja",J17)))</formula>
    </cfRule>
    <cfRule type="containsText" dxfId="9058" priority="120" operator="containsText" text="Moderada">
      <formula>NOT(ISERROR(SEARCH("Moderada",J17)))</formula>
    </cfRule>
    <cfRule type="containsText" dxfId="9057" priority="121" operator="containsText" text="Alto">
      <formula>NOT(ISERROR(SEARCH("Alto",J17)))</formula>
    </cfRule>
    <cfRule type="containsText" dxfId="9056" priority="122" operator="containsText" text="Extrema">
      <formula>NOT(ISERROR(SEARCH("Extrema",J17)))</formula>
    </cfRule>
    <cfRule type="containsText" dxfId="9055" priority="123" operator="containsText" text="Catastrófico">
      <formula>NOT(ISERROR(SEARCH("Catastrófico",J17)))</formula>
    </cfRule>
  </conditionalFormatting>
  <conditionalFormatting sqref="I17">
    <cfRule type="containsText" dxfId="9054" priority="115" operator="containsText" text="Alto">
      <formula>NOT(ISERROR(SEARCH("Alto",I17)))</formula>
    </cfRule>
    <cfRule type="containsText" dxfId="9053" priority="116" operator="containsText" text="Medio-Alto">
      <formula>NOT(ISERROR(SEARCH("Medio-Alto",I17)))</formula>
    </cfRule>
    <cfRule type="containsText" dxfId="9052" priority="117" operator="containsText" text="Medio">
      <formula>NOT(ISERROR(SEARCH("Medio",I17)))</formula>
    </cfRule>
    <cfRule type="containsText" dxfId="9051" priority="118" operator="containsText" text="Bajo">
      <formula>NOT(ISERROR(SEARCH("Bajo",I17)))</formula>
    </cfRule>
  </conditionalFormatting>
  <conditionalFormatting sqref="J17 Y17">
    <cfRule type="containsText" dxfId="9050" priority="111" operator="containsText" text="Medio-Alto">
      <formula>NOT(ISERROR(SEARCH("Medio-Alto",J17)))</formula>
    </cfRule>
    <cfRule type="containsText" dxfId="9049" priority="112" operator="containsText" text="Medio">
      <formula>NOT(ISERROR(SEARCH("Medio",J17)))</formula>
    </cfRule>
    <cfRule type="containsText" dxfId="9048" priority="113" operator="containsText" text="Bajo">
      <formula>NOT(ISERROR(SEARCH("Bajo",J17)))</formula>
    </cfRule>
    <cfRule type="containsText" dxfId="9047" priority="114" operator="containsText" text="Alto">
      <formula>NOT(ISERROR(SEARCH("Alto",J17)))</formula>
    </cfRule>
  </conditionalFormatting>
  <conditionalFormatting sqref="J17 Y17">
    <cfRule type="containsText" dxfId="9046" priority="107" operator="containsText" text="Bajo">
      <formula>NOT(ISERROR(SEARCH("Bajo",J17)))</formula>
    </cfRule>
    <cfRule type="containsText" dxfId="9045" priority="108" operator="containsText" text="Medio-Alto">
      <formula>NOT(ISERROR(SEARCH("Medio-Alto",J17)))</formula>
    </cfRule>
    <cfRule type="containsText" dxfId="9044" priority="109" operator="containsText" text="Medio">
      <formula>NOT(ISERROR(SEARCH("Medio",J17)))</formula>
    </cfRule>
    <cfRule type="containsText" dxfId="9043" priority="110" operator="containsText" text="Alto">
      <formula>NOT(ISERROR(SEARCH("Alto",J17)))</formula>
    </cfRule>
  </conditionalFormatting>
  <conditionalFormatting sqref="J17 Y17">
    <cfRule type="containsText" dxfId="9042" priority="102" operator="containsText" text="Baja">
      <formula>NOT(ISERROR(SEARCH("Baja",J17)))</formula>
    </cfRule>
    <cfRule type="containsText" dxfId="9041" priority="103" operator="containsText" text="Moderada">
      <formula>NOT(ISERROR(SEARCH("Moderada",J17)))</formula>
    </cfRule>
    <cfRule type="containsText" dxfId="9040" priority="104" operator="containsText" text="Alto">
      <formula>NOT(ISERROR(SEARCH("Alto",J17)))</formula>
    </cfRule>
    <cfRule type="containsText" dxfId="9039" priority="105" operator="containsText" text="Extrema">
      <formula>NOT(ISERROR(SEARCH("Extrema",J17)))</formula>
    </cfRule>
    <cfRule type="containsText" dxfId="9038" priority="106" operator="containsText" text="Catastrófico">
      <formula>NOT(ISERROR(SEARCH("Catastrófico",J17)))</formula>
    </cfRule>
  </conditionalFormatting>
  <conditionalFormatting sqref="I17">
    <cfRule type="containsText" dxfId="9037" priority="98" operator="containsText" text="Alto">
      <formula>NOT(ISERROR(SEARCH("Alto",I17)))</formula>
    </cfRule>
    <cfRule type="containsText" dxfId="9036" priority="99" operator="containsText" text="Medio-Alto">
      <formula>NOT(ISERROR(SEARCH("Medio-Alto",I17)))</formula>
    </cfRule>
    <cfRule type="containsText" dxfId="9035" priority="100" operator="containsText" text="Medio">
      <formula>NOT(ISERROR(SEARCH("Medio",I17)))</formula>
    </cfRule>
    <cfRule type="containsText" dxfId="9034" priority="101" operator="containsText" text="Bajo">
      <formula>NOT(ISERROR(SEARCH("Bajo",I17)))</formula>
    </cfRule>
  </conditionalFormatting>
  <conditionalFormatting sqref="J17 Y17">
    <cfRule type="containsText" dxfId="9033" priority="94" operator="containsText" text="Medio-Alto">
      <formula>NOT(ISERROR(SEARCH("Medio-Alto",J17)))</formula>
    </cfRule>
    <cfRule type="containsText" dxfId="9032" priority="95" operator="containsText" text="Medio">
      <formula>NOT(ISERROR(SEARCH("Medio",J17)))</formula>
    </cfRule>
    <cfRule type="containsText" dxfId="9031" priority="96" operator="containsText" text="Bajo">
      <formula>NOT(ISERROR(SEARCH("Bajo",J17)))</formula>
    </cfRule>
    <cfRule type="containsText" dxfId="9030" priority="97" operator="containsText" text="Alto">
      <formula>NOT(ISERROR(SEARCH("Alto",J17)))</formula>
    </cfRule>
  </conditionalFormatting>
  <conditionalFormatting sqref="J17 Y17">
    <cfRule type="containsText" dxfId="9029" priority="90" operator="containsText" text="Bajo">
      <formula>NOT(ISERROR(SEARCH("Bajo",J17)))</formula>
    </cfRule>
    <cfRule type="containsText" dxfId="9028" priority="91" operator="containsText" text="Medio-Alto">
      <formula>NOT(ISERROR(SEARCH("Medio-Alto",J17)))</formula>
    </cfRule>
    <cfRule type="containsText" dxfId="9027" priority="92" operator="containsText" text="Medio">
      <formula>NOT(ISERROR(SEARCH("Medio",J17)))</formula>
    </cfRule>
    <cfRule type="containsText" dxfId="9026" priority="93" operator="containsText" text="Alto">
      <formula>NOT(ISERROR(SEARCH("Alto",J17)))</formula>
    </cfRule>
  </conditionalFormatting>
  <conditionalFormatting sqref="J17 Y17">
    <cfRule type="containsText" dxfId="9025" priority="85" operator="containsText" text="Baja">
      <formula>NOT(ISERROR(SEARCH("Baja",J17)))</formula>
    </cfRule>
    <cfRule type="containsText" dxfId="9024" priority="86" operator="containsText" text="Moderada">
      <formula>NOT(ISERROR(SEARCH("Moderada",J17)))</formula>
    </cfRule>
    <cfRule type="containsText" dxfId="9023" priority="87" operator="containsText" text="Alto">
      <formula>NOT(ISERROR(SEARCH("Alto",J17)))</formula>
    </cfRule>
    <cfRule type="containsText" dxfId="9022" priority="88" operator="containsText" text="Extrema">
      <formula>NOT(ISERROR(SEARCH("Extrema",J17)))</formula>
    </cfRule>
    <cfRule type="containsText" dxfId="9021" priority="89" operator="containsText" text="Catastrófico">
      <formula>NOT(ISERROR(SEARCH("Catastrófico",J17)))</formula>
    </cfRule>
  </conditionalFormatting>
  <conditionalFormatting sqref="I17">
    <cfRule type="containsText" dxfId="9020" priority="81" operator="containsText" text="Alto">
      <formula>NOT(ISERROR(SEARCH("Alto",I17)))</formula>
    </cfRule>
    <cfRule type="containsText" dxfId="9019" priority="82" operator="containsText" text="Medio-Alto">
      <formula>NOT(ISERROR(SEARCH("Medio-Alto",I17)))</formula>
    </cfRule>
    <cfRule type="containsText" dxfId="9018" priority="83" operator="containsText" text="Medio">
      <formula>NOT(ISERROR(SEARCH("Medio",I17)))</formula>
    </cfRule>
    <cfRule type="containsText" dxfId="9017" priority="84" operator="containsText" text="Bajo">
      <formula>NOT(ISERROR(SEARCH("Bajo",I17)))</formula>
    </cfRule>
  </conditionalFormatting>
  <conditionalFormatting sqref="J17 Y17">
    <cfRule type="containsText" dxfId="9016" priority="77" operator="containsText" text="Medio-Alto">
      <formula>NOT(ISERROR(SEARCH("Medio-Alto",J17)))</formula>
    </cfRule>
    <cfRule type="containsText" dxfId="9015" priority="78" operator="containsText" text="Medio">
      <formula>NOT(ISERROR(SEARCH("Medio",J17)))</formula>
    </cfRule>
    <cfRule type="containsText" dxfId="9014" priority="79" operator="containsText" text="Bajo">
      <formula>NOT(ISERROR(SEARCH("Bajo",J17)))</formula>
    </cfRule>
    <cfRule type="containsText" dxfId="9013" priority="80" operator="containsText" text="Alto">
      <formula>NOT(ISERROR(SEARCH("Alto",J17)))</formula>
    </cfRule>
  </conditionalFormatting>
  <conditionalFormatting sqref="J17 Y17">
    <cfRule type="containsText" dxfId="9012" priority="73" operator="containsText" text="Bajo">
      <formula>NOT(ISERROR(SEARCH("Bajo",J17)))</formula>
    </cfRule>
    <cfRule type="containsText" dxfId="9011" priority="74" operator="containsText" text="Medio-Alto">
      <formula>NOT(ISERROR(SEARCH("Medio-Alto",J17)))</formula>
    </cfRule>
    <cfRule type="containsText" dxfId="9010" priority="75" operator="containsText" text="Medio">
      <formula>NOT(ISERROR(SEARCH("Medio",J17)))</formula>
    </cfRule>
    <cfRule type="containsText" dxfId="9009" priority="76" operator="containsText" text="Alto">
      <formula>NOT(ISERROR(SEARCH("Alto",J17)))</formula>
    </cfRule>
  </conditionalFormatting>
  <conditionalFormatting sqref="J17 Y17">
    <cfRule type="containsText" dxfId="9008" priority="68" operator="containsText" text="Baja">
      <formula>NOT(ISERROR(SEARCH("Baja",J17)))</formula>
    </cfRule>
    <cfRule type="containsText" dxfId="9007" priority="69" operator="containsText" text="Moderada">
      <formula>NOT(ISERROR(SEARCH("Moderada",J17)))</formula>
    </cfRule>
    <cfRule type="containsText" dxfId="9006" priority="70" operator="containsText" text="Alto">
      <formula>NOT(ISERROR(SEARCH("Alto",J17)))</formula>
    </cfRule>
    <cfRule type="containsText" dxfId="9005" priority="71" operator="containsText" text="Extrema">
      <formula>NOT(ISERROR(SEARCH("Extrema",J17)))</formula>
    </cfRule>
    <cfRule type="containsText" dxfId="9004" priority="72" operator="containsText" text="Catastrófico">
      <formula>NOT(ISERROR(SEARCH("Catastrófico",J17)))</formula>
    </cfRule>
  </conditionalFormatting>
  <conditionalFormatting sqref="I17">
    <cfRule type="containsText" dxfId="9003" priority="64" operator="containsText" text="Alto">
      <formula>NOT(ISERROR(SEARCH("Alto",I17)))</formula>
    </cfRule>
    <cfRule type="containsText" dxfId="9002" priority="65" operator="containsText" text="Medio-Alto">
      <formula>NOT(ISERROR(SEARCH("Medio-Alto",I17)))</formula>
    </cfRule>
    <cfRule type="containsText" dxfId="9001" priority="66" operator="containsText" text="Medio">
      <formula>NOT(ISERROR(SEARCH("Medio",I17)))</formula>
    </cfRule>
    <cfRule type="containsText" dxfId="9000" priority="67" operator="containsText" text="Bajo">
      <formula>NOT(ISERROR(SEARCH("Bajo",I17)))</formula>
    </cfRule>
  </conditionalFormatting>
  <conditionalFormatting sqref="J17 Y17">
    <cfRule type="containsText" dxfId="8999" priority="60" operator="containsText" text="Medio-Alto">
      <formula>NOT(ISERROR(SEARCH("Medio-Alto",J17)))</formula>
    </cfRule>
    <cfRule type="containsText" dxfId="8998" priority="61" operator="containsText" text="Medio">
      <formula>NOT(ISERROR(SEARCH("Medio",J17)))</formula>
    </cfRule>
    <cfRule type="containsText" dxfId="8997" priority="62" operator="containsText" text="Bajo">
      <formula>NOT(ISERROR(SEARCH("Bajo",J17)))</formula>
    </cfRule>
    <cfRule type="containsText" dxfId="8996" priority="63" operator="containsText" text="Alto">
      <formula>NOT(ISERROR(SEARCH("Alto",J17)))</formula>
    </cfRule>
  </conditionalFormatting>
  <conditionalFormatting sqref="J17 Y17">
    <cfRule type="containsText" dxfId="8995" priority="56" operator="containsText" text="Bajo">
      <formula>NOT(ISERROR(SEARCH("Bajo",J17)))</formula>
    </cfRule>
    <cfRule type="containsText" dxfId="8994" priority="57" operator="containsText" text="Medio-Alto">
      <formula>NOT(ISERROR(SEARCH("Medio-Alto",J17)))</formula>
    </cfRule>
    <cfRule type="containsText" dxfId="8993" priority="58" operator="containsText" text="Medio">
      <formula>NOT(ISERROR(SEARCH("Medio",J17)))</formula>
    </cfRule>
    <cfRule type="containsText" dxfId="8992" priority="59" operator="containsText" text="Alto">
      <formula>NOT(ISERROR(SEARCH("Alto",J17)))</formula>
    </cfRule>
  </conditionalFormatting>
  <conditionalFormatting sqref="J17 Y17">
    <cfRule type="containsText" dxfId="8991" priority="51" operator="containsText" text="Baja">
      <formula>NOT(ISERROR(SEARCH("Baja",J17)))</formula>
    </cfRule>
    <cfRule type="containsText" dxfId="8990" priority="52" operator="containsText" text="Moderada">
      <formula>NOT(ISERROR(SEARCH("Moderada",J17)))</formula>
    </cfRule>
    <cfRule type="containsText" dxfId="8989" priority="53" operator="containsText" text="Alto">
      <formula>NOT(ISERROR(SEARCH("Alto",J17)))</formula>
    </cfRule>
    <cfRule type="containsText" dxfId="8988" priority="54" operator="containsText" text="Extrema">
      <formula>NOT(ISERROR(SEARCH("Extrema",J17)))</formula>
    </cfRule>
    <cfRule type="containsText" dxfId="8987" priority="55" operator="containsText" text="Catastrófico">
      <formula>NOT(ISERROR(SEARCH("Catastrófico",J17)))</formula>
    </cfRule>
  </conditionalFormatting>
  <conditionalFormatting sqref="I17">
    <cfRule type="containsText" dxfId="8986" priority="47" operator="containsText" text="Alto">
      <formula>NOT(ISERROR(SEARCH("Alto",I17)))</formula>
    </cfRule>
    <cfRule type="containsText" dxfId="8985" priority="48" operator="containsText" text="Medio-Alto">
      <formula>NOT(ISERROR(SEARCH("Medio-Alto",I17)))</formula>
    </cfRule>
    <cfRule type="containsText" dxfId="8984" priority="49" operator="containsText" text="Medio">
      <formula>NOT(ISERROR(SEARCH("Medio",I17)))</formula>
    </cfRule>
    <cfRule type="containsText" dxfId="8983" priority="50" operator="containsText" text="Bajo">
      <formula>NOT(ISERROR(SEARCH("Bajo",I17)))</formula>
    </cfRule>
  </conditionalFormatting>
  <conditionalFormatting sqref="J17 Y17">
    <cfRule type="containsText" dxfId="8982" priority="43" operator="containsText" text="Medio-Alto">
      <formula>NOT(ISERROR(SEARCH("Medio-Alto",J17)))</formula>
    </cfRule>
    <cfRule type="containsText" dxfId="8981" priority="44" operator="containsText" text="Medio">
      <formula>NOT(ISERROR(SEARCH("Medio",J17)))</formula>
    </cfRule>
    <cfRule type="containsText" dxfId="8980" priority="45" operator="containsText" text="Bajo">
      <formula>NOT(ISERROR(SEARCH("Bajo",J17)))</formula>
    </cfRule>
    <cfRule type="containsText" dxfId="8979" priority="46" operator="containsText" text="Alto">
      <formula>NOT(ISERROR(SEARCH("Alto",J17)))</formula>
    </cfRule>
  </conditionalFormatting>
  <conditionalFormatting sqref="J17 Y17">
    <cfRule type="containsText" dxfId="8978" priority="39" operator="containsText" text="Bajo">
      <formula>NOT(ISERROR(SEARCH("Bajo",J17)))</formula>
    </cfRule>
    <cfRule type="containsText" dxfId="8977" priority="40" operator="containsText" text="Medio-Alto">
      <formula>NOT(ISERROR(SEARCH("Medio-Alto",J17)))</formula>
    </cfRule>
    <cfRule type="containsText" dxfId="8976" priority="41" operator="containsText" text="Medio">
      <formula>NOT(ISERROR(SEARCH("Medio",J17)))</formula>
    </cfRule>
    <cfRule type="containsText" dxfId="8975" priority="42" operator="containsText" text="Alto">
      <formula>NOT(ISERROR(SEARCH("Alto",J17)))</formula>
    </cfRule>
  </conditionalFormatting>
  <conditionalFormatting sqref="J17 Y17">
    <cfRule type="containsText" dxfId="8974" priority="34" operator="containsText" text="Baja">
      <formula>NOT(ISERROR(SEARCH("Baja",J17)))</formula>
    </cfRule>
    <cfRule type="containsText" dxfId="8973" priority="35" operator="containsText" text="Moderada">
      <formula>NOT(ISERROR(SEARCH("Moderada",J17)))</formula>
    </cfRule>
    <cfRule type="containsText" dxfId="8972" priority="36" operator="containsText" text="Alto">
      <formula>NOT(ISERROR(SEARCH("Alto",J17)))</formula>
    </cfRule>
    <cfRule type="containsText" dxfId="8971" priority="37" operator="containsText" text="Extrema">
      <formula>NOT(ISERROR(SEARCH("Extrema",J17)))</formula>
    </cfRule>
    <cfRule type="containsText" dxfId="8970" priority="38" operator="containsText" text="Catastrófico">
      <formula>NOT(ISERROR(SEARCH("Catastrófico",J17)))</formula>
    </cfRule>
  </conditionalFormatting>
  <conditionalFormatting sqref="I17">
    <cfRule type="containsText" dxfId="8969" priority="30" operator="containsText" text="Alto">
      <formula>NOT(ISERROR(SEARCH("Alto",I17)))</formula>
    </cfRule>
    <cfRule type="containsText" dxfId="8968" priority="31" operator="containsText" text="Medio-Alto">
      <formula>NOT(ISERROR(SEARCH("Medio-Alto",I17)))</formula>
    </cfRule>
    <cfRule type="containsText" dxfId="8967" priority="32" operator="containsText" text="Medio">
      <formula>NOT(ISERROR(SEARCH("Medio",I17)))</formula>
    </cfRule>
    <cfRule type="containsText" dxfId="8966" priority="33" operator="containsText" text="Bajo">
      <formula>NOT(ISERROR(SEARCH("Bajo",I17)))</formula>
    </cfRule>
  </conditionalFormatting>
  <conditionalFormatting sqref="J17 Y17">
    <cfRule type="containsText" dxfId="8965" priority="26" operator="containsText" text="Medio-Alto">
      <formula>NOT(ISERROR(SEARCH("Medio-Alto",J17)))</formula>
    </cfRule>
    <cfRule type="containsText" dxfId="8964" priority="27" operator="containsText" text="Medio">
      <formula>NOT(ISERROR(SEARCH("Medio",J17)))</formula>
    </cfRule>
    <cfRule type="containsText" dxfId="8963" priority="28" operator="containsText" text="Bajo">
      <formula>NOT(ISERROR(SEARCH("Bajo",J17)))</formula>
    </cfRule>
    <cfRule type="containsText" dxfId="8962" priority="29" operator="containsText" text="Alto">
      <formula>NOT(ISERROR(SEARCH("Alto",J17)))</formula>
    </cfRule>
  </conditionalFormatting>
  <conditionalFormatting sqref="J17 Y17">
    <cfRule type="containsText" dxfId="8961" priority="22" operator="containsText" text="Bajo">
      <formula>NOT(ISERROR(SEARCH("Bajo",J17)))</formula>
    </cfRule>
    <cfRule type="containsText" dxfId="8960" priority="23" operator="containsText" text="Medio-Alto">
      <formula>NOT(ISERROR(SEARCH("Medio-Alto",J17)))</formula>
    </cfRule>
    <cfRule type="containsText" dxfId="8959" priority="24" operator="containsText" text="Medio">
      <formula>NOT(ISERROR(SEARCH("Medio",J17)))</formula>
    </cfRule>
    <cfRule type="containsText" dxfId="8958" priority="25" operator="containsText" text="Alto">
      <formula>NOT(ISERROR(SEARCH("Alto",J17)))</formula>
    </cfRule>
  </conditionalFormatting>
  <conditionalFormatting sqref="J17 Y17">
    <cfRule type="containsText" dxfId="8957" priority="17" operator="containsText" text="Baja">
      <formula>NOT(ISERROR(SEARCH("Baja",J17)))</formula>
    </cfRule>
    <cfRule type="containsText" dxfId="8956" priority="18" operator="containsText" text="Moderada">
      <formula>NOT(ISERROR(SEARCH("Moderada",J17)))</formula>
    </cfRule>
    <cfRule type="containsText" dxfId="8955" priority="19" operator="containsText" text="Alto">
      <formula>NOT(ISERROR(SEARCH("Alto",J17)))</formula>
    </cfRule>
    <cfRule type="containsText" dxfId="8954" priority="20" operator="containsText" text="Extrema">
      <formula>NOT(ISERROR(SEARCH("Extrema",J17)))</formula>
    </cfRule>
    <cfRule type="containsText" dxfId="8953" priority="21" operator="containsText" text="Catastrófico">
      <formula>NOT(ISERROR(SEARCH("Catastrófico",J17)))</formula>
    </cfRule>
  </conditionalFormatting>
  <conditionalFormatting sqref="I17">
    <cfRule type="containsText" dxfId="8952" priority="13" operator="containsText" text="Alto">
      <formula>NOT(ISERROR(SEARCH("Alto",I17)))</formula>
    </cfRule>
    <cfRule type="containsText" dxfId="8951" priority="14" operator="containsText" text="Medio-Alto">
      <formula>NOT(ISERROR(SEARCH("Medio-Alto",I17)))</formula>
    </cfRule>
    <cfRule type="containsText" dxfId="8950" priority="15" operator="containsText" text="Medio">
      <formula>NOT(ISERROR(SEARCH("Medio",I17)))</formula>
    </cfRule>
    <cfRule type="containsText" dxfId="8949" priority="16" operator="containsText" text="Bajo">
      <formula>NOT(ISERROR(SEARCH("Bajo",I17)))</formula>
    </cfRule>
  </conditionalFormatting>
  <conditionalFormatting sqref="I17">
    <cfRule type="containsText" dxfId="8948" priority="9" operator="containsText" text="Alto">
      <formula>NOT(ISERROR(SEARCH("Alto",I17)))</formula>
    </cfRule>
    <cfRule type="containsText" dxfId="8947" priority="10" operator="containsText" text="Medio-Alto">
      <formula>NOT(ISERROR(SEARCH("Medio-Alto",I17)))</formula>
    </cfRule>
    <cfRule type="containsText" dxfId="8946" priority="11" operator="containsText" text="Medio">
      <formula>NOT(ISERROR(SEARCH("Medio",I17)))</formula>
    </cfRule>
    <cfRule type="containsText" dxfId="8945" priority="12" operator="containsText" text="Bajo">
      <formula>NOT(ISERROR(SEARCH("Bajo",I17)))</formula>
    </cfRule>
  </conditionalFormatting>
  <conditionalFormatting sqref="I17">
    <cfRule type="containsText" dxfId="8944" priority="5" operator="containsText" text="Alto">
      <formula>NOT(ISERROR(SEARCH("Alto",I17)))</formula>
    </cfRule>
    <cfRule type="containsText" dxfId="8943" priority="6" operator="containsText" text="Medio-Alto">
      <formula>NOT(ISERROR(SEARCH("Medio-Alto",I17)))</formula>
    </cfRule>
    <cfRule type="containsText" dxfId="8942" priority="7" operator="containsText" text="Medio">
      <formula>NOT(ISERROR(SEARCH("Medio",I17)))</formula>
    </cfRule>
    <cfRule type="containsText" dxfId="8941" priority="8" operator="containsText" text="Bajo">
      <formula>NOT(ISERROR(SEARCH("Bajo",I17)))</formula>
    </cfRule>
  </conditionalFormatting>
  <conditionalFormatting sqref="I17">
    <cfRule type="containsText" dxfId="8940" priority="1" operator="containsText" text="Alto">
      <formula>NOT(ISERROR(SEARCH("Alto",I17)))</formula>
    </cfRule>
    <cfRule type="containsText" dxfId="8939" priority="2" operator="containsText" text="Medio-Alto">
      <formula>NOT(ISERROR(SEARCH("Medio-Alto",I17)))</formula>
    </cfRule>
    <cfRule type="containsText" dxfId="8938" priority="3" operator="containsText" text="Medio">
      <formula>NOT(ISERROR(SEARCH("Medio",I17)))</formula>
    </cfRule>
    <cfRule type="containsText" dxfId="8937" priority="4" operator="containsText" text="Bajo">
      <formula>NOT(ISERROR(SEARCH("Bajo",I17)))</formula>
    </cfRule>
  </conditionalFormatting>
  <dataValidations count="7">
    <dataValidation type="list" allowBlank="1" showInputMessage="1" showErrorMessage="1" sqref="M12:M19">
      <formula1>$AB$12:$AB$14</formula1>
    </dataValidation>
    <dataValidation type="list" allowBlank="1" showInputMessage="1" showErrorMessage="1" sqref="H12:H19 X12:X19">
      <formula1>$AA$12:$AA$14</formula1>
    </dataValidation>
    <dataValidation type="list" allowBlank="1" showInputMessage="1" showErrorMessage="1" sqref="N12:T19">
      <formula1>Lista8</formula1>
    </dataValidation>
    <dataValidation type="list" allowBlank="1" showInputMessage="1" showErrorMessage="1" sqref="K12:K19">
      <formula1>Lista6</formula1>
    </dataValidation>
    <dataValidation type="list" allowBlank="1" showInputMessage="1" showErrorMessage="1" sqref="F12:F19 G16:G19 V12:W19">
      <formula1>Lista4</formula1>
    </dataValidation>
    <dataValidation type="list" allowBlank="1" showInputMessage="1" showErrorMessage="1" sqref="Y12:Y19 J12:J19">
      <formula1>Lista</formula1>
    </dataValidation>
    <dataValidation type="list" allowBlank="1" showInputMessage="1" showErrorMessage="1" sqref="G12:G15">
      <formula1>#REF!</formula1>
    </dataValidation>
  </dataValidations>
  <pageMargins left="0.7" right="0.7" top="0.75" bottom="0.75" header="0.3" footer="0.3"/>
  <drawing r:id="rId1"/>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92D050"/>
  </sheetPr>
  <dimension ref="A1:L13"/>
  <sheetViews>
    <sheetView zoomScale="98" zoomScaleNormal="98" workbookViewId="0">
      <selection activeCell="B20" sqref="B20"/>
    </sheetView>
  </sheetViews>
  <sheetFormatPr baseColWidth="10" defaultColWidth="10.85546875" defaultRowHeight="15" x14ac:dyDescent="0.2"/>
  <cols>
    <col min="1" max="1" width="20.140625" style="122" customWidth="1"/>
    <col min="2" max="2" width="19" style="122" bestFit="1" customWidth="1"/>
    <col min="3" max="3" width="12.7109375" style="122" customWidth="1"/>
    <col min="4" max="4" width="17.42578125" style="122" customWidth="1"/>
    <col min="5" max="5" width="21.42578125" style="122" customWidth="1"/>
    <col min="6" max="6" width="18.7109375" style="122" bestFit="1" customWidth="1"/>
    <col min="7" max="7" width="13" style="122" customWidth="1"/>
    <col min="8" max="8" width="18.140625" style="122" customWidth="1"/>
    <col min="9" max="10" width="16.140625" style="122" bestFit="1" customWidth="1"/>
    <col min="11" max="11" width="21.7109375" style="122" customWidth="1"/>
    <col min="12" max="12" width="15.42578125" style="122" customWidth="1"/>
    <col min="13" max="16384" width="10.85546875" style="122"/>
  </cols>
  <sheetData>
    <row r="1" spans="1:12" ht="15.75" x14ac:dyDescent="0.2">
      <c r="A1" s="103" t="s">
        <v>1076</v>
      </c>
      <c r="B1" s="287" t="str">
        <f>'[9]MATRIZ VALORACION DE RIESGO'!B7:Y7</f>
        <v>CENTRO DE INVESTIGACIONES</v>
      </c>
      <c r="C1" s="287"/>
      <c r="D1" s="287"/>
      <c r="E1" s="287"/>
      <c r="F1" s="287"/>
      <c r="G1" s="287"/>
      <c r="H1" s="287"/>
      <c r="I1" s="287"/>
      <c r="J1" s="287"/>
      <c r="K1" s="287"/>
      <c r="L1" s="287"/>
    </row>
    <row r="2" spans="1:12" ht="15.75" x14ac:dyDescent="0.2">
      <c r="A2" s="103" t="s">
        <v>22</v>
      </c>
      <c r="B2" s="287" t="str">
        <f>'[9]MATRIZ VALORACION DE RIESGO'!B8:Y8</f>
        <v>Promover el desarrollo de Investigaciones científicas en las diferentes áreas de atención en salud mental con altos estándares de calidad ética y científica, brindando seguridad al usuario, con un talento humano competente, bajo el compromiso social, humano y científico.</v>
      </c>
      <c r="C2" s="287"/>
      <c r="D2" s="287"/>
      <c r="E2" s="287"/>
      <c r="F2" s="287"/>
      <c r="G2" s="287"/>
      <c r="H2" s="287"/>
      <c r="I2" s="287"/>
      <c r="J2" s="287"/>
      <c r="K2" s="287"/>
      <c r="L2" s="287"/>
    </row>
    <row r="3" spans="1:12" ht="15.75" customHeight="1" x14ac:dyDescent="0.2">
      <c r="A3" s="286" t="s">
        <v>1012</v>
      </c>
      <c r="B3" s="289" t="s">
        <v>1025</v>
      </c>
      <c r="C3" s="290"/>
      <c r="D3" s="291"/>
      <c r="E3" s="286" t="s">
        <v>1029</v>
      </c>
      <c r="F3" s="286" t="s">
        <v>1025</v>
      </c>
      <c r="G3" s="286"/>
      <c r="H3" s="171"/>
      <c r="I3" s="286" t="s">
        <v>1143</v>
      </c>
      <c r="J3" s="286" t="s">
        <v>1030</v>
      </c>
      <c r="K3" s="286" t="s">
        <v>1147</v>
      </c>
      <c r="L3" s="286" t="s">
        <v>1031</v>
      </c>
    </row>
    <row r="4" spans="1:12" ht="31.5" x14ac:dyDescent="0.2">
      <c r="A4" s="286"/>
      <c r="B4" s="171" t="s">
        <v>1023</v>
      </c>
      <c r="C4" s="171" t="s">
        <v>1024</v>
      </c>
      <c r="D4" s="171" t="s">
        <v>1266</v>
      </c>
      <c r="E4" s="286"/>
      <c r="F4" s="171" t="s">
        <v>1023</v>
      </c>
      <c r="G4" s="171" t="s">
        <v>1024</v>
      </c>
      <c r="H4" s="171" t="s">
        <v>1266</v>
      </c>
      <c r="I4" s="286"/>
      <c r="J4" s="286"/>
      <c r="K4" s="286"/>
      <c r="L4" s="286"/>
    </row>
    <row r="5" spans="1:12" hidden="1" x14ac:dyDescent="0.2">
      <c r="A5" s="88" t="str">
        <f>'[9]MATRIZ VALORACION DE RIESGO'!A12</f>
        <v>R1</v>
      </c>
      <c r="B5" s="88">
        <f>'[9]MATRIZ VALORACION DE RIESGO'!F12</f>
        <v>3</v>
      </c>
      <c r="C5" s="88">
        <f>'[9]MATRIZ VALORACION DE RIESGO'!G12</f>
        <v>4</v>
      </c>
      <c r="D5" s="88">
        <f>'[9]MATRIZ VALORACION DE RIESGO'!H12</f>
        <v>0</v>
      </c>
      <c r="E5" s="91" t="str">
        <f>'[9]MATRIZ VALORACION DE RIESGO'!J12</f>
        <v>Extrema</v>
      </c>
      <c r="F5" s="88">
        <f>'[9]MATRIZ VALORACION DE RIESGO'!V12</f>
        <v>1</v>
      </c>
      <c r="G5" s="88">
        <f>'[9]MATRIZ VALORACION DE RIESGO'!W12</f>
        <v>2</v>
      </c>
      <c r="H5" s="88">
        <f>'[9]MATRIZ VALORACION DE RIESGO'!X12</f>
        <v>0</v>
      </c>
      <c r="I5" s="91" t="str">
        <f>'[9]MATRIZ VALORACION DE RIESGO'!Y12</f>
        <v>Baja</v>
      </c>
      <c r="J5" s="109"/>
      <c r="K5" s="88"/>
      <c r="L5" s="88"/>
    </row>
    <row r="6" spans="1:12" hidden="1" x14ac:dyDescent="0.2">
      <c r="A6" s="88" t="str">
        <f>'[9]MATRIZ VALORACION DE RIESGO'!A13</f>
        <v>R2</v>
      </c>
      <c r="B6" s="88">
        <f>'[9]MATRIZ VALORACION DE RIESGO'!F13</f>
        <v>3</v>
      </c>
      <c r="C6" s="88">
        <f>'[9]MATRIZ VALORACION DE RIESGO'!G13</f>
        <v>3</v>
      </c>
      <c r="D6" s="88">
        <f>'[9]MATRIZ VALORACION DE RIESGO'!H13</f>
        <v>0</v>
      </c>
      <c r="E6" s="91" t="str">
        <f>'[9]MATRIZ VALORACION DE RIESGO'!J13</f>
        <v>Alto</v>
      </c>
      <c r="F6" s="88">
        <f>'[9]MATRIZ VALORACION DE RIESGO'!V13</f>
        <v>1</v>
      </c>
      <c r="G6" s="88">
        <f>'[9]MATRIZ VALORACION DE RIESGO'!W13</f>
        <v>1</v>
      </c>
      <c r="H6" s="88">
        <f>'[9]MATRIZ VALORACION DE RIESGO'!X13</f>
        <v>0</v>
      </c>
      <c r="I6" s="91" t="str">
        <f>'[9]MATRIZ VALORACION DE RIESGO'!Y13</f>
        <v>Baja</v>
      </c>
      <c r="J6" s="109"/>
      <c r="K6" s="88"/>
      <c r="L6" s="88"/>
    </row>
    <row r="7" spans="1:12" hidden="1" x14ac:dyDescent="0.2">
      <c r="A7" s="88" t="str">
        <f>'[9]MATRIZ VALORACION DE RIESGO'!A14</f>
        <v>R3</v>
      </c>
      <c r="B7" s="88">
        <f>'[9]MATRIZ VALORACION DE RIESGO'!F14</f>
        <v>1</v>
      </c>
      <c r="C7" s="88">
        <f>'[9]MATRIZ VALORACION DE RIESGO'!G14</f>
        <v>5</v>
      </c>
      <c r="D7" s="88">
        <f>'[9]MATRIZ VALORACION DE RIESGO'!H14</f>
        <v>0</v>
      </c>
      <c r="E7" s="91" t="str">
        <f>'[9]MATRIZ VALORACION DE RIESGO'!J14</f>
        <v>Alto</v>
      </c>
      <c r="F7" s="88">
        <f>'[9]MATRIZ VALORACION DE RIESGO'!V14</f>
        <v>1</v>
      </c>
      <c r="G7" s="88">
        <f>'[9]MATRIZ VALORACION DE RIESGO'!W14</f>
        <v>1</v>
      </c>
      <c r="H7" s="88">
        <f>'[9]MATRIZ VALORACION DE RIESGO'!X14</f>
        <v>0</v>
      </c>
      <c r="I7" s="91" t="str">
        <f>'[9]MATRIZ VALORACION DE RIESGO'!Y14</f>
        <v>Baja</v>
      </c>
      <c r="J7" s="109"/>
      <c r="K7" s="88"/>
      <c r="L7" s="88"/>
    </row>
    <row r="8" spans="1:12" ht="42" customHeight="1" x14ac:dyDescent="0.2">
      <c r="A8" s="88" t="str">
        <f>'[9]MATRIZ VALORACION DE RIESGO'!A15</f>
        <v>R4</v>
      </c>
      <c r="B8" s="88">
        <f>'[9]MATRIZ VALORACION DE RIESGO'!F15</f>
        <v>4</v>
      </c>
      <c r="C8" s="88">
        <f>'[9]MATRIZ VALORACION DE RIESGO'!G15</f>
        <v>0</v>
      </c>
      <c r="D8" s="88">
        <f>'[9]MATRIZ VALORACION DE RIESGO'!H15</f>
        <v>10</v>
      </c>
      <c r="E8" s="91" t="str">
        <f>'[9]MATRIZ VALORACION DE RIESGO'!J15</f>
        <v>Alto</v>
      </c>
      <c r="F8" s="88">
        <f>'[9]MATRIZ VALORACION DE RIESGO'!V15</f>
        <v>2</v>
      </c>
      <c r="G8" s="88">
        <f>'[9]MATRIZ VALORACION DE RIESGO'!W15</f>
        <v>0</v>
      </c>
      <c r="H8" s="88">
        <f>'[9]MATRIZ VALORACION DE RIESGO'!X15</f>
        <v>5</v>
      </c>
      <c r="I8" s="91" t="str">
        <f>'[9]MATRIZ VALORACION DE RIESGO'!Y15</f>
        <v>Moderada</v>
      </c>
      <c r="J8" s="109"/>
      <c r="K8" s="88"/>
      <c r="L8" s="88"/>
    </row>
    <row r="9" spans="1:12" hidden="1" x14ac:dyDescent="0.2">
      <c r="A9" s="88" t="str">
        <f>'[9]MATRIZ VALORACION DE RIESGO'!A16</f>
        <v>R5</v>
      </c>
      <c r="B9" s="88">
        <f>'[9]MATRIZ VALORACION DE RIESGO'!F16</f>
        <v>1</v>
      </c>
      <c r="C9" s="88">
        <f>'[9]MATRIZ VALORACION DE RIESGO'!G16</f>
        <v>4</v>
      </c>
      <c r="D9" s="88">
        <f>'[9]MATRIZ VALORACION DE RIESGO'!H16</f>
        <v>0</v>
      </c>
      <c r="E9" s="91" t="str">
        <f>'[9]MATRIZ VALORACION DE RIESGO'!J16</f>
        <v>Alto</v>
      </c>
      <c r="F9" s="88">
        <f>'[9]MATRIZ VALORACION DE RIESGO'!V16</f>
        <v>1</v>
      </c>
      <c r="G9" s="88">
        <f>'[9]MATRIZ VALORACION DE RIESGO'!W16</f>
        <v>2</v>
      </c>
      <c r="H9" s="88">
        <f>'[9]MATRIZ VALORACION DE RIESGO'!X16</f>
        <v>0</v>
      </c>
      <c r="I9" s="91" t="str">
        <f>'[9]MATRIZ VALORACION DE RIESGO'!Y16</f>
        <v>Baja</v>
      </c>
      <c r="J9" s="109"/>
      <c r="K9" s="88"/>
      <c r="L9" s="88"/>
    </row>
    <row r="10" spans="1:12" hidden="1" x14ac:dyDescent="0.2">
      <c r="A10" s="88" t="str">
        <f>'[9]MATRIZ VALORACION DE RIESGO'!A17</f>
        <v>R6</v>
      </c>
      <c r="B10" s="88">
        <f>'[9]MATRIZ VALORACION DE RIESGO'!F17</f>
        <v>1</v>
      </c>
      <c r="C10" s="88">
        <f>'[9]MATRIZ VALORACION DE RIESGO'!G17</f>
        <v>4</v>
      </c>
      <c r="D10" s="88">
        <f>'[9]MATRIZ VALORACION DE RIESGO'!H17</f>
        <v>0</v>
      </c>
      <c r="E10" s="91" t="str">
        <f>'[9]MATRIZ VALORACION DE RIESGO'!J17</f>
        <v>Moderada</v>
      </c>
      <c r="F10" s="88">
        <f>'[9]MATRIZ VALORACION DE RIESGO'!V17</f>
        <v>1</v>
      </c>
      <c r="G10" s="88">
        <f>'[9]MATRIZ VALORACION DE RIESGO'!W17</f>
        <v>2</v>
      </c>
      <c r="H10" s="88">
        <f>'[9]MATRIZ VALORACION DE RIESGO'!X17</f>
        <v>0</v>
      </c>
      <c r="I10" s="91" t="str">
        <f>'[9]MATRIZ VALORACION DE RIESGO'!Y17</f>
        <v>Baja</v>
      </c>
      <c r="J10" s="109"/>
      <c r="K10" s="123"/>
      <c r="L10" s="88"/>
    </row>
    <row r="11" spans="1:12" hidden="1" x14ac:dyDescent="0.2">
      <c r="A11" s="88" t="str">
        <f>'[9]MATRIZ VALORACION DE RIESGO'!A18</f>
        <v>R7</v>
      </c>
      <c r="B11" s="88">
        <f>'[9]MATRIZ VALORACION DE RIESGO'!F18</f>
        <v>3</v>
      </c>
      <c r="C11" s="88">
        <f>'[9]MATRIZ VALORACION DE RIESGO'!G18</f>
        <v>3</v>
      </c>
      <c r="D11" s="88">
        <f>'[9]MATRIZ VALORACION DE RIESGO'!H18</f>
        <v>0</v>
      </c>
      <c r="E11" s="91" t="str">
        <f>'[9]MATRIZ VALORACION DE RIESGO'!J18</f>
        <v>Alto</v>
      </c>
      <c r="F11" s="88">
        <f>'[9]MATRIZ VALORACION DE RIESGO'!V18</f>
        <v>1</v>
      </c>
      <c r="G11" s="88">
        <f>'[9]MATRIZ VALORACION DE RIESGO'!W18</f>
        <v>1</v>
      </c>
      <c r="H11" s="88">
        <f>'[9]MATRIZ VALORACION DE RIESGO'!X18</f>
        <v>0</v>
      </c>
      <c r="I11" s="91" t="str">
        <f>'[9]MATRIZ VALORACION DE RIESGO'!Y18</f>
        <v>Baja</v>
      </c>
      <c r="J11" s="109"/>
      <c r="K11" s="123"/>
      <c r="L11" s="88"/>
    </row>
    <row r="12" spans="1:12" hidden="1" x14ac:dyDescent="0.2">
      <c r="A12" s="88" t="str">
        <f>'[9]MATRIZ VALORACION DE RIESGO'!A19</f>
        <v>R8</v>
      </c>
      <c r="B12" s="88">
        <f>'[9]MATRIZ VALORACION DE RIESGO'!F19</f>
        <v>1</v>
      </c>
      <c r="C12" s="88">
        <f>'[9]MATRIZ VALORACION DE RIESGO'!G19</f>
        <v>2</v>
      </c>
      <c r="D12" s="88">
        <f>'[9]MATRIZ VALORACION DE RIESGO'!H19</f>
        <v>0</v>
      </c>
      <c r="E12" s="91" t="str">
        <f>'[9]MATRIZ VALORACION DE RIESGO'!J19</f>
        <v>Baja</v>
      </c>
      <c r="F12" s="88">
        <f>'[9]MATRIZ VALORACION DE RIESGO'!V19</f>
        <v>1</v>
      </c>
      <c r="G12" s="88">
        <f>'[9]MATRIZ VALORACION DE RIESGO'!W19</f>
        <v>1</v>
      </c>
      <c r="H12" s="88">
        <f>'[9]MATRIZ VALORACION DE RIESGO'!X19</f>
        <v>0</v>
      </c>
      <c r="I12" s="91" t="str">
        <f>'[9]MATRIZ VALORACION DE RIESGO'!Y19</f>
        <v>Baja</v>
      </c>
      <c r="J12" s="109"/>
      <c r="K12" s="123"/>
      <c r="L12" s="88"/>
    </row>
    <row r="13" spans="1:12" ht="45.75" customHeight="1" x14ac:dyDescent="0.2">
      <c r="A13" s="88" t="str">
        <f>'[9]MATRIZ VALORACION DE RIESGO'!A20</f>
        <v>R9</v>
      </c>
      <c r="B13" s="88">
        <f>'[9]MATRIZ VALORACION DE RIESGO'!F20</f>
        <v>3</v>
      </c>
      <c r="C13" s="88">
        <f>'[9]MATRIZ VALORACION DE RIESGO'!G20</f>
        <v>0</v>
      </c>
      <c r="D13" s="88">
        <f>'[9]MATRIZ VALORACION DE RIESGO'!H20</f>
        <v>10</v>
      </c>
      <c r="E13" s="91" t="str">
        <f>'[9]MATRIZ VALORACION DE RIESGO'!J20</f>
        <v>Alto</v>
      </c>
      <c r="F13" s="88">
        <f>'[9]MATRIZ VALORACION DE RIESGO'!V20</f>
        <v>1</v>
      </c>
      <c r="G13" s="88">
        <f>'[9]MATRIZ VALORACION DE RIESGO'!W20</f>
        <v>0</v>
      </c>
      <c r="H13" s="88">
        <f>'[9]MATRIZ VALORACION DE RIESGO'!X20</f>
        <v>5</v>
      </c>
      <c r="I13" s="91" t="str">
        <f>'[9]MATRIZ VALORACION DE RIESGO'!Y20</f>
        <v>Moderada</v>
      </c>
      <c r="J13" s="109"/>
      <c r="K13" s="123"/>
      <c r="L13" s="88"/>
    </row>
  </sheetData>
  <autoFilter ref="A4:L13">
    <filterColumn colId="3">
      <filters>
        <filter val="10"/>
      </filters>
    </filterColumn>
  </autoFilter>
  <mergeCells count="10">
    <mergeCell ref="B1:L1"/>
    <mergeCell ref="B2:L2"/>
    <mergeCell ref="A3:A4"/>
    <mergeCell ref="B3:D3"/>
    <mergeCell ref="E3:E4"/>
    <mergeCell ref="F3:G3"/>
    <mergeCell ref="I3:I4"/>
    <mergeCell ref="J3:J4"/>
    <mergeCell ref="K3:K4"/>
    <mergeCell ref="L3:L4"/>
  </mergeCells>
  <conditionalFormatting sqref="E5:E13">
    <cfRule type="containsText" dxfId="3227" priority="23" operator="containsText" text="Medio-Alto">
      <formula>NOT(ISERROR(SEARCH("Medio-Alto",E5)))</formula>
    </cfRule>
    <cfRule type="containsText" dxfId="3226" priority="24" operator="containsText" text="Medio">
      <formula>NOT(ISERROR(SEARCH("Medio",E5)))</formula>
    </cfRule>
    <cfRule type="containsText" dxfId="3225" priority="25" operator="containsText" text="Bajo">
      <formula>NOT(ISERROR(SEARCH("Bajo",E5)))</formula>
    </cfRule>
    <cfRule type="containsText" dxfId="3224" priority="26" operator="containsText" text="Alto">
      <formula>NOT(ISERROR(SEARCH("Alto",E5)))</formula>
    </cfRule>
  </conditionalFormatting>
  <conditionalFormatting sqref="E5:E13">
    <cfRule type="containsText" dxfId="3223" priority="19" operator="containsText" text="Bajo">
      <formula>NOT(ISERROR(SEARCH("Bajo",E5)))</formula>
    </cfRule>
    <cfRule type="containsText" dxfId="3222" priority="20" operator="containsText" text="Medio-Alto">
      <formula>NOT(ISERROR(SEARCH("Medio-Alto",E5)))</formula>
    </cfRule>
    <cfRule type="containsText" dxfId="3221" priority="21" operator="containsText" text="Medio">
      <formula>NOT(ISERROR(SEARCH("Medio",E5)))</formula>
    </cfRule>
    <cfRule type="containsText" dxfId="3220" priority="22" operator="containsText" text="Alto">
      <formula>NOT(ISERROR(SEARCH("Alto",E5)))</formula>
    </cfRule>
  </conditionalFormatting>
  <conditionalFormatting sqref="E5:E13">
    <cfRule type="containsText" dxfId="3219" priority="14" operator="containsText" text="Baja">
      <formula>NOT(ISERROR(SEARCH("Baja",E5)))</formula>
    </cfRule>
    <cfRule type="containsText" dxfId="3218" priority="15" operator="containsText" text="Moderada">
      <formula>NOT(ISERROR(SEARCH("Moderada",E5)))</formula>
    </cfRule>
    <cfRule type="containsText" dxfId="3217" priority="16" operator="containsText" text="Alto">
      <formula>NOT(ISERROR(SEARCH("Alto",E5)))</formula>
    </cfRule>
    <cfRule type="containsText" dxfId="3216" priority="17" operator="containsText" text="Extrema">
      <formula>NOT(ISERROR(SEARCH("Extrema",E5)))</formula>
    </cfRule>
    <cfRule type="containsText" dxfId="3215" priority="18" operator="containsText" text="Catastrófico">
      <formula>NOT(ISERROR(SEARCH("Catastrófico",E5)))</formula>
    </cfRule>
  </conditionalFormatting>
  <conditionalFormatting sqref="I5:I13">
    <cfRule type="containsText" dxfId="3214" priority="10" operator="containsText" text="Medio-Alto">
      <formula>NOT(ISERROR(SEARCH("Medio-Alto",I5)))</formula>
    </cfRule>
    <cfRule type="containsText" dxfId="3213" priority="11" operator="containsText" text="Medio">
      <formula>NOT(ISERROR(SEARCH("Medio",I5)))</formula>
    </cfRule>
    <cfRule type="containsText" dxfId="3212" priority="12" operator="containsText" text="Bajo">
      <formula>NOT(ISERROR(SEARCH("Bajo",I5)))</formula>
    </cfRule>
    <cfRule type="containsText" dxfId="3211" priority="13" operator="containsText" text="Alto">
      <formula>NOT(ISERROR(SEARCH("Alto",I5)))</formula>
    </cfRule>
  </conditionalFormatting>
  <conditionalFormatting sqref="I5:I13">
    <cfRule type="containsText" dxfId="3210" priority="6" operator="containsText" text="Bajo">
      <formula>NOT(ISERROR(SEARCH("Bajo",I5)))</formula>
    </cfRule>
    <cfRule type="containsText" dxfId="3209" priority="7" operator="containsText" text="Medio-Alto">
      <formula>NOT(ISERROR(SEARCH("Medio-Alto",I5)))</formula>
    </cfRule>
    <cfRule type="containsText" dxfId="3208" priority="8" operator="containsText" text="Medio">
      <formula>NOT(ISERROR(SEARCH("Medio",I5)))</formula>
    </cfRule>
    <cfRule type="containsText" dxfId="3207" priority="9" operator="containsText" text="Alto">
      <formula>NOT(ISERROR(SEARCH("Alto",I5)))</formula>
    </cfRule>
  </conditionalFormatting>
  <conditionalFormatting sqref="I5:I13">
    <cfRule type="containsText" dxfId="3206" priority="1" operator="containsText" text="Baja">
      <formula>NOT(ISERROR(SEARCH("Baja",I5)))</formula>
    </cfRule>
    <cfRule type="containsText" dxfId="3205" priority="2" operator="containsText" text="Moderada">
      <formula>NOT(ISERROR(SEARCH("Moderada",I5)))</formula>
    </cfRule>
    <cfRule type="containsText" dxfId="3204" priority="3" operator="containsText" text="Alto">
      <formula>NOT(ISERROR(SEARCH("Alto",I5)))</formula>
    </cfRule>
    <cfRule type="containsText" dxfId="3203" priority="4" operator="containsText" text="Extrema">
      <formula>NOT(ISERROR(SEARCH("Extrema",I5)))</formula>
    </cfRule>
    <cfRule type="containsText" dxfId="3202" priority="5" operator="containsText" text="Catastrófico">
      <formula>NOT(ISERROR(SEARCH("Catastrófico",I5)))</formula>
    </cfRule>
  </conditionalFormatting>
  <dataValidations count="1">
    <dataValidation type="list" allowBlank="1" showInputMessage="1" showErrorMessage="1" sqref="J5:J13">
      <formula1>Lista6</formula1>
    </dataValidation>
  </dataValidations>
  <pageMargins left="0.7" right="0.7" top="0.75" bottom="0.75" header="0.3" footer="0.3"/>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tabColor rgb="FFC00000"/>
  </sheetPr>
  <dimension ref="A1:DC214"/>
  <sheetViews>
    <sheetView topLeftCell="C1" zoomScale="106" zoomScaleNormal="106" workbookViewId="0">
      <selection activeCell="C14" sqref="C14"/>
    </sheetView>
  </sheetViews>
  <sheetFormatPr baseColWidth="10" defaultColWidth="10.85546875" defaultRowHeight="15.75" x14ac:dyDescent="0.25"/>
  <cols>
    <col min="1" max="1" width="20.7109375" style="102" bestFit="1" customWidth="1"/>
    <col min="2" max="2" width="36.42578125" style="100" customWidth="1"/>
    <col min="3" max="3" width="53" style="100" customWidth="1"/>
    <col min="4" max="4" width="47.85546875" style="100" customWidth="1"/>
    <col min="5" max="5" width="52.140625" style="100" customWidth="1"/>
    <col min="6" max="6" width="20.140625" style="100" customWidth="1"/>
    <col min="7" max="7" width="14.42578125" style="100" customWidth="1"/>
    <col min="8" max="8" width="21.5703125" style="100" customWidth="1"/>
    <col min="9" max="9" width="15.140625" style="100" bestFit="1" customWidth="1"/>
    <col min="10" max="10" width="16.42578125" style="100" bestFit="1" customWidth="1"/>
    <col min="11" max="11" width="18.28515625" style="100" bestFit="1" customWidth="1"/>
    <col min="12" max="12" width="44.85546875" style="100" customWidth="1"/>
    <col min="13" max="13" width="13.85546875" style="100" customWidth="1"/>
    <col min="14" max="14" width="22" style="100" customWidth="1"/>
    <col min="15" max="15" width="24.28515625" style="100" bestFit="1" customWidth="1"/>
    <col min="16" max="17" width="13.85546875" style="100" customWidth="1"/>
    <col min="18" max="18" width="21.42578125" style="100" customWidth="1"/>
    <col min="19" max="20" width="20.140625" style="100" customWidth="1"/>
    <col min="21" max="21" width="14.7109375" style="100" customWidth="1"/>
    <col min="22" max="22" width="20.140625" style="100" customWidth="1"/>
    <col min="23" max="23" width="13.42578125" style="100" customWidth="1"/>
    <col min="24" max="24" width="17.42578125" style="100" customWidth="1"/>
    <col min="25" max="25" width="16.140625" style="100" bestFit="1" customWidth="1"/>
    <col min="26" max="26" width="41" style="102" hidden="1" customWidth="1"/>
    <col min="27" max="27" width="3.85546875" style="100" hidden="1" customWidth="1"/>
    <col min="28" max="28" width="11.7109375" style="100" hidden="1" customWidth="1"/>
    <col min="29" max="29" width="0" style="100" hidden="1" customWidth="1"/>
    <col min="30" max="104" width="10.85546875" style="100"/>
    <col min="105" max="107" width="10.85546875" style="73"/>
    <col min="108" max="16384" width="10.85546875" style="100"/>
  </cols>
  <sheetData>
    <row r="1" spans="1:107" ht="15" x14ac:dyDescent="0.25">
      <c r="A1" s="99"/>
      <c r="B1" s="99"/>
      <c r="C1" s="99"/>
      <c r="D1" s="99"/>
      <c r="E1" s="99"/>
      <c r="F1" s="99"/>
      <c r="G1" s="99"/>
      <c r="H1" s="99"/>
      <c r="I1" s="99"/>
      <c r="J1" s="99"/>
      <c r="K1" s="99"/>
      <c r="L1" s="99"/>
      <c r="M1" s="99"/>
      <c r="N1" s="99"/>
      <c r="O1" s="99"/>
      <c r="P1" s="99"/>
      <c r="Q1" s="99"/>
      <c r="R1" s="99"/>
      <c r="S1" s="99"/>
      <c r="T1" s="99"/>
      <c r="U1" s="99"/>
      <c r="V1" s="99"/>
      <c r="W1" s="99"/>
      <c r="X1" s="99"/>
      <c r="Y1" s="99"/>
      <c r="Z1" s="99"/>
      <c r="AA1" s="99"/>
      <c r="AB1" s="99"/>
      <c r="AC1" s="99"/>
      <c r="AD1" s="99"/>
      <c r="AE1" s="99"/>
      <c r="AF1" s="99"/>
      <c r="AG1" s="99"/>
      <c r="AH1" s="99"/>
      <c r="AI1" s="99"/>
      <c r="AJ1" s="99"/>
      <c r="AK1" s="99"/>
      <c r="AL1" s="99"/>
      <c r="AM1" s="99"/>
      <c r="AN1" s="99"/>
      <c r="AO1" s="99"/>
      <c r="AP1" s="99"/>
      <c r="AQ1" s="99"/>
      <c r="AR1" s="99"/>
      <c r="AS1" s="99"/>
      <c r="AT1" s="99"/>
      <c r="AU1" s="99"/>
      <c r="AV1" s="99"/>
      <c r="AW1" s="99"/>
      <c r="AX1" s="99"/>
      <c r="AY1" s="99"/>
      <c r="AZ1" s="99"/>
      <c r="BA1" s="99"/>
      <c r="BB1" s="99"/>
      <c r="BC1" s="99"/>
      <c r="BD1" s="99"/>
      <c r="BE1" s="99"/>
      <c r="BF1" s="99"/>
      <c r="BG1" s="99"/>
      <c r="BH1" s="99"/>
      <c r="BI1" s="99"/>
      <c r="BJ1" s="99"/>
      <c r="BK1" s="99"/>
      <c r="BL1" s="99"/>
      <c r="BM1" s="99"/>
      <c r="BN1" s="99"/>
      <c r="BO1" s="99"/>
      <c r="BP1" s="99"/>
      <c r="BQ1" s="99"/>
      <c r="BR1" s="99"/>
      <c r="BS1" s="99"/>
      <c r="BT1" s="99"/>
      <c r="BU1" s="99"/>
      <c r="BV1" s="99"/>
      <c r="BW1" s="99"/>
      <c r="BX1" s="99"/>
      <c r="BY1" s="99"/>
      <c r="BZ1" s="99"/>
      <c r="CA1" s="99"/>
      <c r="CB1" s="99"/>
      <c r="CC1" s="99"/>
      <c r="CD1" s="99"/>
      <c r="CE1" s="99"/>
      <c r="CF1" s="99"/>
      <c r="CG1" s="99"/>
      <c r="CH1" s="99"/>
      <c r="CI1" s="99"/>
      <c r="CJ1" s="99"/>
      <c r="CK1" s="99"/>
      <c r="CL1" s="99"/>
      <c r="CM1" s="99"/>
      <c r="CN1" s="99"/>
      <c r="CO1" s="99"/>
      <c r="CP1" s="99"/>
      <c r="CQ1" s="99"/>
      <c r="CR1" s="99"/>
      <c r="CS1" s="99"/>
      <c r="CT1" s="99"/>
      <c r="CU1" s="99"/>
      <c r="CV1" s="99"/>
      <c r="CW1" s="99"/>
      <c r="CX1" s="99"/>
      <c r="CY1" s="99"/>
      <c r="CZ1" s="99"/>
      <c r="DA1" s="100"/>
      <c r="DB1" s="100"/>
      <c r="DC1" s="100"/>
    </row>
    <row r="2" spans="1:107" ht="15" x14ac:dyDescent="0.25">
      <c r="A2" s="99"/>
      <c r="B2" s="99"/>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9"/>
      <c r="AH2" s="99"/>
      <c r="AI2" s="99"/>
      <c r="AJ2" s="99"/>
      <c r="AK2" s="99"/>
      <c r="AL2" s="99"/>
      <c r="AM2" s="99"/>
      <c r="AN2" s="99"/>
      <c r="AO2" s="99"/>
      <c r="AP2" s="99"/>
      <c r="AQ2" s="99"/>
      <c r="AR2" s="99"/>
      <c r="AS2" s="99"/>
      <c r="AT2" s="99"/>
      <c r="AU2" s="99"/>
      <c r="AV2" s="99"/>
      <c r="AW2" s="99"/>
      <c r="AX2" s="99"/>
      <c r="AY2" s="99"/>
      <c r="AZ2" s="99"/>
      <c r="BA2" s="99"/>
      <c r="BB2" s="99"/>
      <c r="BC2" s="99"/>
      <c r="BD2" s="99"/>
      <c r="BE2" s="99"/>
      <c r="BF2" s="99"/>
      <c r="BG2" s="99"/>
      <c r="BH2" s="99"/>
      <c r="BI2" s="99"/>
      <c r="BJ2" s="99"/>
      <c r="BK2" s="99"/>
      <c r="BL2" s="99"/>
      <c r="BM2" s="99"/>
      <c r="BN2" s="99"/>
      <c r="BO2" s="99"/>
      <c r="BP2" s="99"/>
      <c r="BQ2" s="99"/>
      <c r="BR2" s="99"/>
      <c r="BS2" s="99"/>
      <c r="BT2" s="99"/>
      <c r="BU2" s="99"/>
      <c r="BV2" s="99"/>
      <c r="BW2" s="99"/>
      <c r="BX2" s="99"/>
      <c r="BY2" s="99"/>
      <c r="BZ2" s="99"/>
      <c r="CA2" s="99"/>
      <c r="CB2" s="99"/>
      <c r="CC2" s="99"/>
      <c r="CD2" s="99"/>
      <c r="CE2" s="99"/>
      <c r="CF2" s="99"/>
      <c r="CG2" s="99"/>
      <c r="CH2" s="99"/>
      <c r="CI2" s="99"/>
      <c r="CJ2" s="99"/>
      <c r="CK2" s="99"/>
      <c r="CL2" s="99"/>
      <c r="CM2" s="99"/>
      <c r="CN2" s="99"/>
      <c r="CO2" s="99"/>
      <c r="CP2" s="99"/>
      <c r="CQ2" s="99"/>
      <c r="CR2" s="99"/>
      <c r="CS2" s="99"/>
      <c r="CT2" s="99"/>
      <c r="CU2" s="99"/>
      <c r="CV2" s="99"/>
      <c r="CW2" s="99"/>
      <c r="CX2" s="99"/>
      <c r="CY2" s="99"/>
      <c r="CZ2" s="99"/>
      <c r="DA2" s="100"/>
      <c r="DB2" s="100"/>
      <c r="DC2" s="100"/>
    </row>
    <row r="3" spans="1:107" ht="15" x14ac:dyDescent="0.25">
      <c r="A3" s="99"/>
      <c r="B3" s="99"/>
      <c r="C3" s="99"/>
      <c r="D3" s="99"/>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c r="AI3" s="99"/>
      <c r="AJ3" s="99"/>
      <c r="AK3" s="99"/>
      <c r="AL3" s="99"/>
      <c r="AM3" s="99"/>
      <c r="AN3" s="99"/>
      <c r="AO3" s="99"/>
      <c r="AP3" s="99"/>
      <c r="AQ3" s="99"/>
      <c r="AR3" s="99"/>
      <c r="AS3" s="99"/>
      <c r="AT3" s="99"/>
      <c r="AU3" s="99"/>
      <c r="AV3" s="99"/>
      <c r="AW3" s="99"/>
      <c r="AX3" s="99"/>
      <c r="AY3" s="99"/>
      <c r="AZ3" s="99"/>
      <c r="BA3" s="99"/>
      <c r="BB3" s="99"/>
      <c r="BC3" s="99"/>
      <c r="BD3" s="99"/>
      <c r="BE3" s="99"/>
      <c r="BF3" s="99"/>
      <c r="BG3" s="99"/>
      <c r="BH3" s="99"/>
      <c r="BI3" s="99"/>
      <c r="BJ3" s="99"/>
      <c r="BK3" s="99"/>
      <c r="BL3" s="99"/>
      <c r="BM3" s="99"/>
      <c r="BN3" s="99"/>
      <c r="BO3" s="99"/>
      <c r="BP3" s="99"/>
      <c r="BQ3" s="99"/>
      <c r="BR3" s="99"/>
      <c r="BS3" s="99"/>
      <c r="BT3" s="99"/>
      <c r="BU3" s="99"/>
      <c r="BV3" s="99"/>
      <c r="BW3" s="99"/>
      <c r="BX3" s="99"/>
      <c r="BY3" s="99"/>
      <c r="BZ3" s="99"/>
      <c r="CA3" s="99"/>
      <c r="CB3" s="99"/>
      <c r="CC3" s="99"/>
      <c r="CD3" s="99"/>
      <c r="CE3" s="99"/>
      <c r="CF3" s="99"/>
      <c r="CG3" s="99"/>
      <c r="CH3" s="99"/>
      <c r="CI3" s="99"/>
      <c r="CJ3" s="99"/>
      <c r="CK3" s="99"/>
      <c r="CL3" s="99"/>
      <c r="CM3" s="99"/>
      <c r="CN3" s="99"/>
      <c r="CO3" s="99"/>
      <c r="CP3" s="99"/>
      <c r="CQ3" s="99"/>
      <c r="CR3" s="99"/>
      <c r="CS3" s="99"/>
      <c r="CT3" s="99"/>
      <c r="CU3" s="99"/>
      <c r="CV3" s="99"/>
      <c r="CW3" s="99"/>
      <c r="CX3" s="99"/>
      <c r="CY3" s="99"/>
      <c r="CZ3" s="99"/>
      <c r="DA3" s="100"/>
      <c r="DB3" s="100"/>
      <c r="DC3" s="100"/>
    </row>
    <row r="4" spans="1:107" ht="15" x14ac:dyDescent="0.25">
      <c r="A4" s="99"/>
      <c r="B4" s="99"/>
      <c r="C4" s="99"/>
      <c r="D4" s="99"/>
      <c r="E4" s="99"/>
      <c r="F4" s="99"/>
      <c r="G4" s="99"/>
      <c r="H4" s="99"/>
      <c r="I4" s="99"/>
      <c r="J4" s="99"/>
      <c r="K4" s="99"/>
      <c r="L4" s="99"/>
      <c r="M4" s="99"/>
      <c r="N4" s="99"/>
      <c r="O4" s="99"/>
      <c r="P4" s="99"/>
      <c r="Q4" s="99"/>
      <c r="R4" s="99"/>
      <c r="S4" s="99"/>
      <c r="T4" s="99"/>
      <c r="U4" s="99"/>
      <c r="V4" s="99"/>
      <c r="W4" s="99"/>
      <c r="X4" s="99"/>
      <c r="Y4" s="99"/>
      <c r="Z4" s="99"/>
      <c r="AA4" s="99"/>
      <c r="AB4" s="99"/>
      <c r="AC4" s="99"/>
      <c r="AD4" s="99"/>
      <c r="AE4" s="99"/>
      <c r="AF4" s="99"/>
      <c r="AG4" s="99"/>
      <c r="AH4" s="99"/>
      <c r="AI4" s="99"/>
      <c r="AJ4" s="99"/>
      <c r="AK4" s="99"/>
      <c r="AL4" s="99"/>
      <c r="AM4" s="99"/>
      <c r="AN4" s="99"/>
      <c r="AO4" s="99"/>
      <c r="AP4" s="99"/>
      <c r="AQ4" s="99"/>
      <c r="AR4" s="99"/>
      <c r="AS4" s="99"/>
      <c r="AT4" s="99"/>
      <c r="AU4" s="99"/>
      <c r="AV4" s="99"/>
      <c r="AW4" s="99"/>
      <c r="AX4" s="99"/>
      <c r="AY4" s="99"/>
      <c r="AZ4" s="99"/>
      <c r="BA4" s="99"/>
      <c r="BB4" s="99"/>
      <c r="BC4" s="99"/>
      <c r="BD4" s="99"/>
      <c r="BE4" s="99"/>
      <c r="BF4" s="99"/>
      <c r="BG4" s="99"/>
      <c r="BH4" s="99"/>
      <c r="BI4" s="99"/>
      <c r="BJ4" s="99"/>
      <c r="BK4" s="99"/>
      <c r="BL4" s="99"/>
      <c r="BM4" s="99"/>
      <c r="BN4" s="99"/>
      <c r="BO4" s="99"/>
      <c r="BP4" s="99"/>
      <c r="BQ4" s="99"/>
      <c r="BR4" s="99"/>
      <c r="BS4" s="99"/>
      <c r="BT4" s="99"/>
      <c r="BU4" s="99"/>
      <c r="BV4" s="99"/>
      <c r="BW4" s="99"/>
      <c r="BX4" s="99"/>
      <c r="BY4" s="99"/>
      <c r="BZ4" s="99"/>
      <c r="CA4" s="99"/>
      <c r="CB4" s="99"/>
      <c r="CC4" s="99"/>
      <c r="CD4" s="99"/>
      <c r="CE4" s="99"/>
      <c r="CF4" s="99"/>
      <c r="CG4" s="99"/>
      <c r="CH4" s="99"/>
      <c r="CI4" s="99"/>
      <c r="CJ4" s="99"/>
      <c r="CK4" s="99"/>
      <c r="CL4" s="99"/>
      <c r="CM4" s="99"/>
      <c r="CN4" s="99"/>
      <c r="CO4" s="99"/>
      <c r="CP4" s="99"/>
      <c r="CQ4" s="99"/>
      <c r="CR4" s="99"/>
      <c r="CS4" s="99"/>
      <c r="CT4" s="99"/>
      <c r="CU4" s="99"/>
      <c r="CV4" s="99"/>
      <c r="CW4" s="99"/>
      <c r="CX4" s="99"/>
      <c r="CY4" s="99"/>
      <c r="CZ4" s="99"/>
      <c r="DA4" s="100"/>
      <c r="DB4" s="100"/>
      <c r="DC4" s="100"/>
    </row>
    <row r="5" spans="1:107" ht="15" x14ac:dyDescent="0.25">
      <c r="A5" s="99"/>
      <c r="B5" s="99"/>
      <c r="C5" s="99"/>
      <c r="D5" s="99"/>
      <c r="E5" s="99"/>
      <c r="F5" s="99"/>
      <c r="G5" s="99"/>
      <c r="H5" s="99"/>
      <c r="I5" s="99"/>
      <c r="J5" s="99"/>
      <c r="K5" s="99"/>
      <c r="L5" s="99"/>
      <c r="M5" s="99"/>
      <c r="N5" s="99"/>
      <c r="O5" s="99"/>
      <c r="P5" s="99"/>
      <c r="Q5" s="99"/>
      <c r="R5" s="99"/>
      <c r="S5" s="99"/>
      <c r="T5" s="99"/>
      <c r="U5" s="99"/>
      <c r="V5" s="99"/>
      <c r="W5" s="99"/>
      <c r="X5" s="99"/>
      <c r="Y5" s="99"/>
      <c r="Z5" s="99"/>
      <c r="AA5" s="99"/>
      <c r="AB5" s="99"/>
      <c r="AC5" s="99"/>
      <c r="AD5" s="99"/>
      <c r="AE5" s="99"/>
      <c r="AF5" s="99"/>
      <c r="AG5" s="99"/>
      <c r="AH5" s="99"/>
      <c r="AI5" s="99"/>
      <c r="AJ5" s="99"/>
      <c r="AK5" s="99"/>
      <c r="AL5" s="99"/>
      <c r="AM5" s="99"/>
      <c r="AN5" s="99"/>
      <c r="AO5" s="99"/>
      <c r="AP5" s="99"/>
      <c r="AQ5" s="99"/>
      <c r="AR5" s="99"/>
      <c r="AS5" s="99"/>
      <c r="AT5" s="99"/>
      <c r="AU5" s="99"/>
      <c r="AV5" s="99"/>
      <c r="AW5" s="99"/>
      <c r="AX5" s="99"/>
      <c r="AY5" s="99"/>
      <c r="AZ5" s="99"/>
      <c r="BA5" s="99"/>
      <c r="BB5" s="99"/>
      <c r="BC5" s="99"/>
      <c r="BD5" s="99"/>
      <c r="BE5" s="99"/>
      <c r="BF5" s="99"/>
      <c r="BG5" s="99"/>
      <c r="BH5" s="99"/>
      <c r="BI5" s="99"/>
      <c r="BJ5" s="99"/>
      <c r="BK5" s="99"/>
      <c r="BL5" s="99"/>
      <c r="BM5" s="99"/>
      <c r="BN5" s="99"/>
      <c r="BO5" s="99"/>
      <c r="BP5" s="99"/>
      <c r="BQ5" s="99"/>
      <c r="BR5" s="99"/>
      <c r="BS5" s="99"/>
      <c r="BT5" s="99"/>
      <c r="BU5" s="99"/>
      <c r="BV5" s="99"/>
      <c r="BW5" s="99"/>
      <c r="BX5" s="99"/>
      <c r="BY5" s="99"/>
      <c r="BZ5" s="99"/>
      <c r="CA5" s="99"/>
      <c r="CB5" s="99"/>
      <c r="CC5" s="99"/>
      <c r="CD5" s="99"/>
      <c r="CE5" s="99"/>
      <c r="CF5" s="99"/>
      <c r="CG5" s="99"/>
      <c r="CH5" s="99"/>
      <c r="CI5" s="99"/>
      <c r="CJ5" s="99"/>
      <c r="CK5" s="99"/>
      <c r="CL5" s="99"/>
      <c r="CM5" s="99"/>
      <c r="CN5" s="99"/>
      <c r="CO5" s="99"/>
      <c r="CP5" s="99"/>
      <c r="CQ5" s="99"/>
      <c r="CR5" s="99"/>
      <c r="CS5" s="99"/>
      <c r="CT5" s="99"/>
      <c r="CU5" s="99"/>
      <c r="CV5" s="99"/>
      <c r="CW5" s="99"/>
      <c r="CX5" s="99"/>
      <c r="CY5" s="99"/>
      <c r="CZ5" s="99"/>
      <c r="DA5" s="100"/>
      <c r="DB5" s="100"/>
      <c r="DC5" s="100"/>
    </row>
    <row r="6" spans="1:107" ht="15" x14ac:dyDescent="0.25">
      <c r="A6" s="101"/>
      <c r="B6" s="101"/>
      <c r="C6" s="101"/>
      <c r="D6" s="101"/>
      <c r="E6" s="101"/>
      <c r="F6" s="101"/>
      <c r="G6" s="101"/>
      <c r="H6" s="101"/>
      <c r="I6" s="101"/>
      <c r="J6" s="101"/>
      <c r="K6" s="101"/>
      <c r="L6" s="101"/>
      <c r="M6" s="101"/>
      <c r="N6" s="101"/>
      <c r="O6" s="101"/>
      <c r="P6" s="101"/>
      <c r="Q6" s="101"/>
      <c r="R6" s="101"/>
      <c r="S6" s="101"/>
      <c r="T6" s="101"/>
      <c r="U6" s="101"/>
      <c r="V6" s="101"/>
      <c r="W6" s="101"/>
      <c r="X6" s="101"/>
      <c r="Y6" s="101"/>
      <c r="DA6" s="100"/>
      <c r="DB6" s="100"/>
      <c r="DC6" s="100"/>
    </row>
    <row r="7" spans="1:107" ht="30" customHeight="1" x14ac:dyDescent="0.25">
      <c r="A7" s="103" t="s">
        <v>1076</v>
      </c>
      <c r="B7" s="287" t="s">
        <v>1089</v>
      </c>
      <c r="C7" s="287"/>
      <c r="D7" s="287"/>
      <c r="E7" s="287"/>
      <c r="F7" s="287"/>
      <c r="G7" s="287"/>
      <c r="H7" s="287"/>
      <c r="I7" s="287"/>
      <c r="J7" s="287"/>
      <c r="K7" s="287"/>
      <c r="L7" s="287"/>
      <c r="M7" s="287"/>
      <c r="N7" s="287"/>
      <c r="O7" s="287"/>
      <c r="P7" s="287"/>
      <c r="Q7" s="287"/>
      <c r="R7" s="287"/>
      <c r="S7" s="287"/>
      <c r="T7" s="287"/>
      <c r="U7" s="287"/>
      <c r="V7" s="287"/>
      <c r="W7" s="287"/>
      <c r="X7" s="287"/>
      <c r="Y7" s="287"/>
      <c r="DA7" s="100"/>
      <c r="DB7" s="100"/>
      <c r="DC7" s="100"/>
    </row>
    <row r="8" spans="1:107" ht="27.75" customHeight="1" x14ac:dyDescent="0.25">
      <c r="A8" s="103" t="s">
        <v>22</v>
      </c>
      <c r="B8" s="288" t="s">
        <v>1535</v>
      </c>
      <c r="C8" s="288"/>
      <c r="D8" s="288"/>
      <c r="E8" s="288"/>
      <c r="F8" s="288"/>
      <c r="G8" s="288"/>
      <c r="H8" s="288"/>
      <c r="I8" s="288"/>
      <c r="J8" s="288"/>
      <c r="K8" s="288"/>
      <c r="L8" s="288"/>
      <c r="M8" s="288"/>
      <c r="N8" s="288"/>
      <c r="O8" s="288"/>
      <c r="P8" s="288"/>
      <c r="Q8" s="288"/>
      <c r="R8" s="288"/>
      <c r="S8" s="288"/>
      <c r="T8" s="288"/>
      <c r="U8" s="288"/>
      <c r="V8" s="288"/>
      <c r="W8" s="288"/>
      <c r="X8" s="288"/>
      <c r="Y8" s="288"/>
      <c r="DA8" s="100"/>
      <c r="DB8" s="100"/>
      <c r="DC8" s="100"/>
    </row>
    <row r="9" spans="1:107" ht="15.75" customHeight="1" x14ac:dyDescent="0.25">
      <c r="A9" s="286" t="s">
        <v>1012</v>
      </c>
      <c r="B9" s="286" t="s">
        <v>1015</v>
      </c>
      <c r="C9" s="286"/>
      <c r="D9" s="286"/>
      <c r="E9" s="286"/>
      <c r="F9" s="286" t="s">
        <v>1019</v>
      </c>
      <c r="G9" s="286"/>
      <c r="H9" s="286"/>
      <c r="I9" s="286"/>
      <c r="J9" s="286"/>
      <c r="K9" s="286"/>
      <c r="L9" s="286" t="s">
        <v>1022</v>
      </c>
      <c r="M9" s="286"/>
      <c r="N9" s="286"/>
      <c r="O9" s="286"/>
      <c r="P9" s="286"/>
      <c r="Q9" s="286"/>
      <c r="R9" s="286"/>
      <c r="S9" s="286"/>
      <c r="T9" s="286"/>
      <c r="U9" s="286"/>
      <c r="V9" s="286"/>
      <c r="W9" s="286"/>
      <c r="X9" s="286"/>
      <c r="Y9" s="286"/>
      <c r="DA9" s="100"/>
      <c r="DB9" s="100"/>
      <c r="DC9" s="100"/>
    </row>
    <row r="10" spans="1:107" ht="15.75" customHeight="1" x14ac:dyDescent="0.25">
      <c r="A10" s="286"/>
      <c r="B10" s="286" t="s">
        <v>1013</v>
      </c>
      <c r="C10" s="286" t="s">
        <v>1014</v>
      </c>
      <c r="D10" s="286" t="s">
        <v>298</v>
      </c>
      <c r="E10" s="286" t="s">
        <v>299</v>
      </c>
      <c r="F10" s="286" t="s">
        <v>1025</v>
      </c>
      <c r="G10" s="286"/>
      <c r="H10" s="286"/>
      <c r="I10" s="286" t="s">
        <v>1255</v>
      </c>
      <c r="J10" s="286" t="s">
        <v>1017</v>
      </c>
      <c r="K10" s="286" t="s">
        <v>1144</v>
      </c>
      <c r="L10" s="286" t="s">
        <v>1020</v>
      </c>
      <c r="M10" s="286" t="s">
        <v>1021</v>
      </c>
      <c r="N10" s="286" t="s">
        <v>1060</v>
      </c>
      <c r="O10" s="286"/>
      <c r="P10" s="286"/>
      <c r="Q10" s="286"/>
      <c r="R10" s="286"/>
      <c r="S10" s="286"/>
      <c r="T10" s="286"/>
      <c r="U10" s="286"/>
      <c r="V10" s="286" t="s">
        <v>1026</v>
      </c>
      <c r="W10" s="286"/>
      <c r="X10" s="286"/>
      <c r="Y10" s="286"/>
      <c r="DA10" s="100"/>
      <c r="DB10" s="100"/>
      <c r="DC10" s="100"/>
    </row>
    <row r="11" spans="1:107" s="105" customFormat="1" ht="95.25" customHeight="1" x14ac:dyDescent="0.25">
      <c r="A11" s="286"/>
      <c r="B11" s="286"/>
      <c r="C11" s="286"/>
      <c r="D11" s="286"/>
      <c r="E11" s="286"/>
      <c r="F11" s="171" t="s">
        <v>1023</v>
      </c>
      <c r="G11" s="171" t="s">
        <v>1024</v>
      </c>
      <c r="H11" s="171" t="s">
        <v>1256</v>
      </c>
      <c r="I11" s="286"/>
      <c r="J11" s="286"/>
      <c r="K11" s="286"/>
      <c r="L11" s="286"/>
      <c r="M11" s="286"/>
      <c r="N11" s="171" t="s">
        <v>1257</v>
      </c>
      <c r="O11" s="171" t="s">
        <v>1258</v>
      </c>
      <c r="P11" s="171" t="s">
        <v>1259</v>
      </c>
      <c r="Q11" s="171" t="s">
        <v>1260</v>
      </c>
      <c r="R11" s="171" t="s">
        <v>1261</v>
      </c>
      <c r="S11" s="171" t="s">
        <v>1262</v>
      </c>
      <c r="T11" s="171" t="s">
        <v>1263</v>
      </c>
      <c r="U11" s="171" t="s">
        <v>1061</v>
      </c>
      <c r="V11" s="171" t="s">
        <v>1023</v>
      </c>
      <c r="W11" s="171" t="s">
        <v>1024</v>
      </c>
      <c r="X11" s="171" t="s">
        <v>1256</v>
      </c>
      <c r="Y11" s="171" t="s">
        <v>1028</v>
      </c>
    </row>
    <row r="12" spans="1:107" ht="84" hidden="1" customHeight="1" x14ac:dyDescent="0.25">
      <c r="A12" s="88" t="s">
        <v>1042</v>
      </c>
      <c r="B12" s="143" t="s">
        <v>1536</v>
      </c>
      <c r="C12" s="143" t="s">
        <v>1537</v>
      </c>
      <c r="D12" s="144" t="s">
        <v>1538</v>
      </c>
      <c r="E12" s="143" t="s">
        <v>1539</v>
      </c>
      <c r="F12" s="91">
        <v>3</v>
      </c>
      <c r="G12" s="91">
        <v>3</v>
      </c>
      <c r="H12" s="91"/>
      <c r="I12" s="91" t="s">
        <v>1050</v>
      </c>
      <c r="J12" s="91" t="s">
        <v>1027</v>
      </c>
      <c r="K12" s="91" t="s">
        <v>1053</v>
      </c>
      <c r="L12" s="96"/>
      <c r="M12" s="91"/>
      <c r="N12" s="91" t="s">
        <v>149</v>
      </c>
      <c r="O12" s="91" t="s">
        <v>149</v>
      </c>
      <c r="P12" s="91" t="s">
        <v>149</v>
      </c>
      <c r="Q12" s="91" t="s">
        <v>149</v>
      </c>
      <c r="R12" s="91" t="s">
        <v>149</v>
      </c>
      <c r="S12" s="91" t="s">
        <v>149</v>
      </c>
      <c r="T12" s="91" t="s">
        <v>149</v>
      </c>
      <c r="U12" s="91">
        <f>SUM(IF(N12="SI",15)+IF(O12="SI",5)+IF(P12="SI",15)+IF(Q12="SI",10)+IF(R12="SI",15)+IF(S12="SI",10)+IF(T12="SI",30)+IF(N12="NO",0)+IF(O12="NO",0)+IF(P12="NO",0)+IF(Q12="NO",0)+IF(R12="NO",0)+IF(S12="NO",0)+IF(T12="NO",0))</f>
        <v>0</v>
      </c>
      <c r="V12" s="91">
        <v>3</v>
      </c>
      <c r="W12" s="91">
        <v>3</v>
      </c>
      <c r="X12" s="91"/>
      <c r="Y12" s="91" t="s">
        <v>1027</v>
      </c>
      <c r="Z12" s="102" t="s">
        <v>1033</v>
      </c>
      <c r="AA12" s="100">
        <v>5</v>
      </c>
      <c r="AB12" s="100" t="s">
        <v>1056</v>
      </c>
      <c r="DA12" s="100"/>
      <c r="DB12" s="100"/>
      <c r="DC12" s="100"/>
    </row>
    <row r="13" spans="1:107" ht="68.25" hidden="1" customHeight="1" x14ac:dyDescent="0.25">
      <c r="A13" s="88" t="s">
        <v>1043</v>
      </c>
      <c r="B13" s="143" t="s">
        <v>1540</v>
      </c>
      <c r="C13" s="143" t="s">
        <v>1541</v>
      </c>
      <c r="D13" s="143" t="s">
        <v>1542</v>
      </c>
      <c r="E13" s="143" t="s">
        <v>1543</v>
      </c>
      <c r="F13" s="91">
        <v>3</v>
      </c>
      <c r="G13" s="91">
        <v>3</v>
      </c>
      <c r="H13" s="91"/>
      <c r="I13" s="91" t="s">
        <v>1050</v>
      </c>
      <c r="J13" s="91" t="s">
        <v>1027</v>
      </c>
      <c r="K13" s="91" t="s">
        <v>1053</v>
      </c>
      <c r="L13" s="92" t="s">
        <v>1544</v>
      </c>
      <c r="M13" s="91" t="s">
        <v>1056</v>
      </c>
      <c r="N13" s="91" t="s">
        <v>149</v>
      </c>
      <c r="O13" s="91" t="s">
        <v>1068</v>
      </c>
      <c r="P13" s="91" t="s">
        <v>149</v>
      </c>
      <c r="Q13" s="91" t="s">
        <v>149</v>
      </c>
      <c r="R13" s="91" t="s">
        <v>149</v>
      </c>
      <c r="S13" s="91" t="s">
        <v>1068</v>
      </c>
      <c r="T13" s="91" t="s">
        <v>1068</v>
      </c>
      <c r="U13" s="91">
        <f t="shared" ref="U13:U16" si="0">SUM(IF(N13="SI",15)+IF(O13="SI",5)+IF(P13="SI",15)+IF(Q13="SI",10)+IF(R13="SI",15)+IF(S13="SI",10)+IF(T13="SI",30)+IF(N13="NO",0)+IF(O13="NO",0)+IF(P13="NO",0)+IF(Q13="NO",0)+IF(R13="NO",0)+IF(S13="NO",0)+IF(T13="NO",0))</f>
        <v>45</v>
      </c>
      <c r="V13" s="91">
        <v>3</v>
      </c>
      <c r="W13" s="91">
        <v>3</v>
      </c>
      <c r="X13" s="91"/>
      <c r="Y13" s="91" t="s">
        <v>1027</v>
      </c>
      <c r="Z13" s="102" t="s">
        <v>1027</v>
      </c>
      <c r="AA13" s="100">
        <v>10</v>
      </c>
      <c r="AB13" s="100" t="s">
        <v>1057</v>
      </c>
      <c r="DA13" s="100"/>
      <c r="DB13" s="100"/>
      <c r="DC13" s="100"/>
    </row>
    <row r="14" spans="1:107" ht="178.5" customHeight="1" x14ac:dyDescent="0.25">
      <c r="A14" s="88" t="s">
        <v>1044</v>
      </c>
      <c r="B14" s="192" t="s">
        <v>1545</v>
      </c>
      <c r="C14" s="193" t="s">
        <v>1546</v>
      </c>
      <c r="D14" s="97" t="s">
        <v>1547</v>
      </c>
      <c r="E14" s="97" t="s">
        <v>1246</v>
      </c>
      <c r="F14" s="109">
        <v>3</v>
      </c>
      <c r="G14" s="109"/>
      <c r="H14" s="91">
        <v>20</v>
      </c>
      <c r="I14" s="91" t="s">
        <v>1050</v>
      </c>
      <c r="J14" s="109" t="s">
        <v>1033</v>
      </c>
      <c r="K14" s="109" t="s">
        <v>1054</v>
      </c>
      <c r="L14" s="107" t="s">
        <v>1548</v>
      </c>
      <c r="M14" s="91" t="s">
        <v>1056</v>
      </c>
      <c r="N14" s="91" t="s">
        <v>1068</v>
      </c>
      <c r="O14" s="91" t="s">
        <v>1068</v>
      </c>
      <c r="P14" s="91" t="s">
        <v>1068</v>
      </c>
      <c r="Q14" s="91" t="s">
        <v>1068</v>
      </c>
      <c r="R14" s="91" t="s">
        <v>1068</v>
      </c>
      <c r="S14" s="91" t="s">
        <v>1068</v>
      </c>
      <c r="T14" s="91" t="s">
        <v>1068</v>
      </c>
      <c r="U14" s="91">
        <f t="shared" si="0"/>
        <v>100</v>
      </c>
      <c r="V14" s="109">
        <v>1</v>
      </c>
      <c r="W14" s="109"/>
      <c r="X14" s="91">
        <v>5</v>
      </c>
      <c r="Y14" s="91" t="s">
        <v>1035</v>
      </c>
      <c r="Z14" s="102" t="s">
        <v>1034</v>
      </c>
      <c r="AA14" s="100">
        <v>20</v>
      </c>
      <c r="AB14" s="100" t="s">
        <v>1264</v>
      </c>
      <c r="DA14" s="100"/>
      <c r="DB14" s="100"/>
      <c r="DC14" s="100"/>
    </row>
    <row r="15" spans="1:107" ht="193.5" hidden="1" customHeight="1" x14ac:dyDescent="0.25">
      <c r="A15" s="88" t="s">
        <v>1045</v>
      </c>
      <c r="B15" s="97" t="s">
        <v>1549</v>
      </c>
      <c r="C15" s="144" t="s">
        <v>1550</v>
      </c>
      <c r="D15" s="97" t="s">
        <v>1551</v>
      </c>
      <c r="E15" s="92" t="s">
        <v>1552</v>
      </c>
      <c r="F15" s="112">
        <v>4</v>
      </c>
      <c r="G15" s="112">
        <v>3</v>
      </c>
      <c r="H15" s="91"/>
      <c r="I15" s="91" t="s">
        <v>1050</v>
      </c>
      <c r="J15" s="112" t="s">
        <v>1027</v>
      </c>
      <c r="K15" s="112" t="s">
        <v>1053</v>
      </c>
      <c r="L15" s="111" t="s">
        <v>1553</v>
      </c>
      <c r="M15" s="91" t="s">
        <v>1057</v>
      </c>
      <c r="N15" s="91" t="s">
        <v>149</v>
      </c>
      <c r="O15" s="91" t="s">
        <v>1068</v>
      </c>
      <c r="P15" s="91" t="s">
        <v>149</v>
      </c>
      <c r="Q15" s="91" t="s">
        <v>1068</v>
      </c>
      <c r="R15" s="91" t="s">
        <v>1068</v>
      </c>
      <c r="S15" s="91" t="s">
        <v>1068</v>
      </c>
      <c r="T15" s="91" t="s">
        <v>1068</v>
      </c>
      <c r="U15" s="91">
        <f t="shared" si="0"/>
        <v>70</v>
      </c>
      <c r="V15" s="112">
        <v>2</v>
      </c>
      <c r="W15" s="112">
        <v>1</v>
      </c>
      <c r="X15" s="91"/>
      <c r="Y15" s="91" t="s">
        <v>1035</v>
      </c>
      <c r="Z15" s="102" t="s">
        <v>1035</v>
      </c>
      <c r="DA15" s="100"/>
      <c r="DB15" s="100"/>
      <c r="DC15" s="100"/>
    </row>
    <row r="16" spans="1:107" ht="138" hidden="1" customHeight="1" x14ac:dyDescent="0.25">
      <c r="A16" s="88" t="s">
        <v>1046</v>
      </c>
      <c r="B16" s="144" t="s">
        <v>1554</v>
      </c>
      <c r="C16" s="144" t="s">
        <v>1555</v>
      </c>
      <c r="D16" s="144" t="s">
        <v>1556</v>
      </c>
      <c r="E16" s="97" t="s">
        <v>1557</v>
      </c>
      <c r="F16" s="112">
        <v>4</v>
      </c>
      <c r="G16" s="112">
        <v>3</v>
      </c>
      <c r="H16" s="91"/>
      <c r="I16" s="91" t="s">
        <v>1050</v>
      </c>
      <c r="J16" s="112" t="s">
        <v>1027</v>
      </c>
      <c r="K16" s="112" t="s">
        <v>1053</v>
      </c>
      <c r="L16" s="111" t="s">
        <v>1558</v>
      </c>
      <c r="M16" s="91" t="s">
        <v>1056</v>
      </c>
      <c r="N16" s="91" t="s">
        <v>149</v>
      </c>
      <c r="O16" s="91" t="s">
        <v>1068</v>
      </c>
      <c r="P16" s="91" t="s">
        <v>149</v>
      </c>
      <c r="Q16" s="91" t="s">
        <v>1068</v>
      </c>
      <c r="R16" s="91" t="s">
        <v>1068</v>
      </c>
      <c r="S16" s="91" t="s">
        <v>1068</v>
      </c>
      <c r="T16" s="91" t="s">
        <v>1068</v>
      </c>
      <c r="U16" s="91">
        <f t="shared" si="0"/>
        <v>70</v>
      </c>
      <c r="V16" s="112">
        <v>2</v>
      </c>
      <c r="W16" s="112">
        <v>1</v>
      </c>
      <c r="X16" s="91"/>
      <c r="Y16" s="91" t="s">
        <v>1035</v>
      </c>
      <c r="Z16" s="102" t="s">
        <v>1039</v>
      </c>
      <c r="DA16" s="100"/>
      <c r="DB16" s="100"/>
      <c r="DC16" s="100"/>
    </row>
    <row r="17" spans="1:107" ht="173.25" customHeight="1" x14ac:dyDescent="0.25">
      <c r="A17" s="112" t="s">
        <v>1047</v>
      </c>
      <c r="B17" s="108" t="s">
        <v>1559</v>
      </c>
      <c r="C17" s="97" t="s">
        <v>1560</v>
      </c>
      <c r="D17" s="97" t="s">
        <v>1561</v>
      </c>
      <c r="E17" s="97" t="s">
        <v>1562</v>
      </c>
      <c r="F17" s="112">
        <v>3</v>
      </c>
      <c r="G17" s="112"/>
      <c r="H17" s="91">
        <v>10</v>
      </c>
      <c r="I17" s="91" t="s">
        <v>1050</v>
      </c>
      <c r="J17" s="112" t="s">
        <v>1027</v>
      </c>
      <c r="K17" s="112" t="s">
        <v>1054</v>
      </c>
      <c r="L17" s="111" t="s">
        <v>1563</v>
      </c>
      <c r="M17" s="91" t="s">
        <v>1056</v>
      </c>
      <c r="N17" s="112" t="s">
        <v>149</v>
      </c>
      <c r="O17" s="112" t="s">
        <v>1068</v>
      </c>
      <c r="P17" s="112" t="s">
        <v>149</v>
      </c>
      <c r="Q17" s="112" t="s">
        <v>1068</v>
      </c>
      <c r="R17" s="112" t="s">
        <v>149</v>
      </c>
      <c r="S17" s="112" t="s">
        <v>1068</v>
      </c>
      <c r="T17" s="112" t="s">
        <v>1068</v>
      </c>
      <c r="U17" s="91">
        <f t="shared" ref="U17" si="1">SUM(IF(N17="SI",15)+IF(O17="SI",15)+IF(P17="SI",30)+IF(N149="NO",0)+IF(O17="NO",0)+IF(P17="NO",0))</f>
        <v>15</v>
      </c>
      <c r="V17" s="112">
        <v>3</v>
      </c>
      <c r="W17" s="111"/>
      <c r="X17" s="91">
        <v>10</v>
      </c>
      <c r="Y17" s="91" t="s">
        <v>1027</v>
      </c>
      <c r="Z17" s="102" t="s">
        <v>1039</v>
      </c>
      <c r="DA17" s="100"/>
      <c r="DB17" s="100"/>
      <c r="DC17" s="100"/>
    </row>
    <row r="18" spans="1:107" s="119" customFormat="1" ht="165" hidden="1" customHeight="1" x14ac:dyDescent="0.25">
      <c r="A18" s="112"/>
      <c r="B18" s="107"/>
      <c r="C18" s="97"/>
      <c r="D18" s="97"/>
      <c r="E18" s="92"/>
      <c r="F18" s="112"/>
      <c r="G18" s="112"/>
      <c r="H18" s="117"/>
      <c r="I18" s="91"/>
      <c r="J18" s="112"/>
      <c r="K18" s="111"/>
      <c r="L18" s="111"/>
      <c r="M18" s="114"/>
      <c r="N18" s="111"/>
      <c r="O18" s="111"/>
      <c r="P18" s="111"/>
      <c r="Q18" s="111"/>
      <c r="R18" s="111"/>
      <c r="S18" s="111"/>
      <c r="T18" s="111"/>
      <c r="U18" s="91">
        <f t="shared" ref="U18:U42" si="2">SUM(IF(N18="SI",15)+IF(O18="SI",15)+IF(P18="SI",30)+IF(N150="NO",0)+IF(O18="NO",0)+IF(P18="NO",0))</f>
        <v>0</v>
      </c>
      <c r="V18" s="111"/>
      <c r="W18" s="111"/>
      <c r="X18" s="111"/>
      <c r="Y18" s="91"/>
      <c r="Z18" s="118"/>
    </row>
    <row r="19" spans="1:107" s="119" customFormat="1" ht="21" hidden="1" customHeight="1" x14ac:dyDescent="0.25">
      <c r="A19" s="112"/>
      <c r="B19" s="111"/>
      <c r="C19" s="111"/>
      <c r="D19" s="111"/>
      <c r="E19" s="111"/>
      <c r="F19" s="111"/>
      <c r="G19" s="111"/>
      <c r="H19" s="117"/>
      <c r="I19" s="113"/>
      <c r="J19" s="112"/>
      <c r="K19" s="111"/>
      <c r="L19" s="111"/>
      <c r="M19" s="114"/>
      <c r="N19" s="111"/>
      <c r="O19" s="111"/>
      <c r="P19" s="111"/>
      <c r="Q19" s="111"/>
      <c r="R19" s="111"/>
      <c r="S19" s="111"/>
      <c r="T19" s="111"/>
      <c r="U19" s="91">
        <f t="shared" si="2"/>
        <v>0</v>
      </c>
      <c r="V19" s="111"/>
      <c r="W19" s="111"/>
      <c r="X19" s="111"/>
      <c r="Y19" s="112"/>
      <c r="Z19" s="118"/>
    </row>
    <row r="20" spans="1:107" s="119" customFormat="1" ht="21" hidden="1" customHeight="1" x14ac:dyDescent="0.25">
      <c r="A20" s="112"/>
      <c r="B20" s="111"/>
      <c r="C20" s="111"/>
      <c r="D20" s="111"/>
      <c r="E20" s="111"/>
      <c r="F20" s="111"/>
      <c r="G20" s="111"/>
      <c r="H20" s="117"/>
      <c r="I20" s="113"/>
      <c r="J20" s="112"/>
      <c r="K20" s="111"/>
      <c r="L20" s="111"/>
      <c r="M20" s="114"/>
      <c r="N20" s="111"/>
      <c r="O20" s="111"/>
      <c r="P20" s="111"/>
      <c r="Q20" s="111"/>
      <c r="R20" s="111"/>
      <c r="S20" s="111"/>
      <c r="T20" s="111"/>
      <c r="U20" s="91">
        <f t="shared" si="2"/>
        <v>0</v>
      </c>
      <c r="V20" s="111"/>
      <c r="W20" s="111"/>
      <c r="X20" s="111"/>
      <c r="Y20" s="112"/>
      <c r="Z20" s="118">
        <v>5</v>
      </c>
    </row>
    <row r="21" spans="1:107" s="119" customFormat="1" ht="21" hidden="1" customHeight="1" x14ac:dyDescent="0.25">
      <c r="A21" s="112"/>
      <c r="B21" s="111"/>
      <c r="C21" s="111"/>
      <c r="D21" s="111"/>
      <c r="E21" s="111"/>
      <c r="F21" s="111"/>
      <c r="G21" s="111"/>
      <c r="H21" s="117"/>
      <c r="I21" s="113"/>
      <c r="J21" s="112"/>
      <c r="K21" s="111"/>
      <c r="L21" s="111"/>
      <c r="M21" s="114"/>
      <c r="N21" s="111"/>
      <c r="O21" s="111"/>
      <c r="P21" s="111"/>
      <c r="Q21" s="111"/>
      <c r="R21" s="111"/>
      <c r="S21" s="111"/>
      <c r="T21" s="111"/>
      <c r="U21" s="91">
        <f t="shared" si="2"/>
        <v>0</v>
      </c>
      <c r="V21" s="111"/>
      <c r="W21" s="111"/>
      <c r="X21" s="111"/>
      <c r="Y21" s="112"/>
      <c r="Z21" s="118">
        <v>4</v>
      </c>
    </row>
    <row r="22" spans="1:107" s="119" customFormat="1" ht="21" hidden="1" customHeight="1" x14ac:dyDescent="0.25">
      <c r="A22" s="112"/>
      <c r="B22" s="111"/>
      <c r="C22" s="111"/>
      <c r="D22" s="111"/>
      <c r="E22" s="111"/>
      <c r="F22" s="111"/>
      <c r="G22" s="111"/>
      <c r="H22" s="117"/>
      <c r="I22" s="113"/>
      <c r="J22" s="112"/>
      <c r="K22" s="111"/>
      <c r="L22" s="111"/>
      <c r="M22" s="114"/>
      <c r="N22" s="111"/>
      <c r="O22" s="111"/>
      <c r="P22" s="111"/>
      <c r="Q22" s="111"/>
      <c r="R22" s="111"/>
      <c r="S22" s="111"/>
      <c r="T22" s="111"/>
      <c r="U22" s="91">
        <f t="shared" si="2"/>
        <v>0</v>
      </c>
      <c r="V22" s="111"/>
      <c r="W22" s="111"/>
      <c r="X22" s="111"/>
      <c r="Y22" s="112"/>
      <c r="Z22" s="118">
        <v>3</v>
      </c>
    </row>
    <row r="23" spans="1:107" ht="21" hidden="1" customHeight="1" x14ac:dyDescent="0.25">
      <c r="A23" s="91"/>
      <c r="B23" s="92"/>
      <c r="C23" s="92"/>
      <c r="D23" s="92"/>
      <c r="E23" s="92"/>
      <c r="F23" s="92"/>
      <c r="G23" s="92"/>
      <c r="H23" s="120"/>
      <c r="I23" s="113"/>
      <c r="J23" s="91"/>
      <c r="K23" s="92"/>
      <c r="L23" s="92"/>
      <c r="M23" s="94"/>
      <c r="N23" s="92"/>
      <c r="O23" s="92"/>
      <c r="P23" s="92"/>
      <c r="Q23" s="92"/>
      <c r="R23" s="92"/>
      <c r="S23" s="92"/>
      <c r="T23" s="92"/>
      <c r="U23" s="91">
        <f t="shared" si="2"/>
        <v>0</v>
      </c>
      <c r="V23" s="92"/>
      <c r="W23" s="92"/>
      <c r="X23" s="92"/>
      <c r="Y23" s="91"/>
      <c r="Z23" s="102">
        <v>2</v>
      </c>
      <c r="DA23" s="100"/>
      <c r="DB23" s="100"/>
      <c r="DC23" s="100"/>
    </row>
    <row r="24" spans="1:107" ht="21" hidden="1" customHeight="1" x14ac:dyDescent="0.25">
      <c r="A24" s="91"/>
      <c r="B24" s="92"/>
      <c r="C24" s="92"/>
      <c r="D24" s="92"/>
      <c r="E24" s="92"/>
      <c r="F24" s="92"/>
      <c r="G24" s="92"/>
      <c r="H24" s="120"/>
      <c r="I24" s="113"/>
      <c r="J24" s="91"/>
      <c r="K24" s="92"/>
      <c r="L24" s="92"/>
      <c r="M24" s="94"/>
      <c r="N24" s="92"/>
      <c r="O24" s="92"/>
      <c r="P24" s="92"/>
      <c r="Q24" s="92"/>
      <c r="R24" s="92"/>
      <c r="S24" s="92"/>
      <c r="T24" s="92"/>
      <c r="U24" s="91">
        <f t="shared" si="2"/>
        <v>0</v>
      </c>
      <c r="V24" s="92"/>
      <c r="W24" s="92"/>
      <c r="X24" s="92"/>
      <c r="Y24" s="91"/>
      <c r="Z24" s="102">
        <v>1</v>
      </c>
      <c r="DA24" s="100"/>
      <c r="DB24" s="100"/>
      <c r="DC24" s="100"/>
    </row>
    <row r="25" spans="1:107" ht="21" hidden="1" customHeight="1" x14ac:dyDescent="0.25">
      <c r="A25" s="91"/>
      <c r="B25" s="92"/>
      <c r="C25" s="92"/>
      <c r="D25" s="92"/>
      <c r="E25" s="92"/>
      <c r="F25" s="92"/>
      <c r="G25" s="92"/>
      <c r="H25" s="120"/>
      <c r="I25" s="113"/>
      <c r="J25" s="91"/>
      <c r="K25" s="92"/>
      <c r="L25" s="92"/>
      <c r="M25" s="94"/>
      <c r="N25" s="92"/>
      <c r="O25" s="92"/>
      <c r="P25" s="92"/>
      <c r="Q25" s="92"/>
      <c r="R25" s="92"/>
      <c r="S25" s="92"/>
      <c r="T25" s="92"/>
      <c r="U25" s="91">
        <f t="shared" si="2"/>
        <v>0</v>
      </c>
      <c r="V25" s="92"/>
      <c r="W25" s="92"/>
      <c r="X25" s="92"/>
      <c r="Y25" s="91"/>
      <c r="Z25" s="100"/>
      <c r="DA25" s="100"/>
      <c r="DB25" s="100"/>
      <c r="DC25" s="100"/>
    </row>
    <row r="26" spans="1:107" ht="21" hidden="1" customHeight="1" x14ac:dyDescent="0.25">
      <c r="A26" s="91"/>
      <c r="B26" s="92"/>
      <c r="C26" s="92"/>
      <c r="D26" s="92"/>
      <c r="E26" s="92"/>
      <c r="F26" s="92"/>
      <c r="G26" s="92"/>
      <c r="H26" s="120"/>
      <c r="I26" s="113"/>
      <c r="J26" s="91"/>
      <c r="K26" s="92"/>
      <c r="L26" s="92"/>
      <c r="M26" s="94"/>
      <c r="N26" s="92"/>
      <c r="O26" s="92"/>
      <c r="P26" s="92"/>
      <c r="Q26" s="92"/>
      <c r="R26" s="92"/>
      <c r="S26" s="92"/>
      <c r="T26" s="92"/>
      <c r="U26" s="91">
        <f t="shared" si="2"/>
        <v>0</v>
      </c>
      <c r="V26" s="92"/>
      <c r="W26" s="92"/>
      <c r="X26" s="92"/>
      <c r="Y26" s="91"/>
      <c r="Z26" s="100" t="s">
        <v>1048</v>
      </c>
      <c r="DA26" s="100"/>
      <c r="DB26" s="100"/>
      <c r="DC26" s="100"/>
    </row>
    <row r="27" spans="1:107" ht="21" hidden="1" customHeight="1" x14ac:dyDescent="0.25">
      <c r="A27" s="91"/>
      <c r="B27" s="92"/>
      <c r="C27" s="92"/>
      <c r="D27" s="92"/>
      <c r="E27" s="92"/>
      <c r="F27" s="92"/>
      <c r="G27" s="92"/>
      <c r="H27" s="120"/>
      <c r="I27" s="113"/>
      <c r="J27" s="91"/>
      <c r="K27" s="92"/>
      <c r="L27" s="92"/>
      <c r="M27" s="94"/>
      <c r="N27" s="92"/>
      <c r="O27" s="92"/>
      <c r="P27" s="92"/>
      <c r="Q27" s="92"/>
      <c r="R27" s="92"/>
      <c r="S27" s="92"/>
      <c r="T27" s="92"/>
      <c r="U27" s="91">
        <f t="shared" si="2"/>
        <v>0</v>
      </c>
      <c r="V27" s="92"/>
      <c r="W27" s="92"/>
      <c r="X27" s="92"/>
      <c r="Y27" s="91"/>
      <c r="Z27" s="100" t="s">
        <v>1049</v>
      </c>
      <c r="DA27" s="100"/>
      <c r="DB27" s="100"/>
      <c r="DC27" s="100"/>
    </row>
    <row r="28" spans="1:107" ht="21" hidden="1" customHeight="1" x14ac:dyDescent="0.25">
      <c r="A28" s="91"/>
      <c r="B28" s="92"/>
      <c r="C28" s="92"/>
      <c r="D28" s="92"/>
      <c r="E28" s="92"/>
      <c r="F28" s="92"/>
      <c r="G28" s="92"/>
      <c r="H28" s="120"/>
      <c r="I28" s="113"/>
      <c r="J28" s="91"/>
      <c r="K28" s="92"/>
      <c r="L28" s="92"/>
      <c r="M28" s="94"/>
      <c r="N28" s="92"/>
      <c r="O28" s="92"/>
      <c r="P28" s="92"/>
      <c r="Q28" s="92"/>
      <c r="R28" s="92"/>
      <c r="S28" s="92"/>
      <c r="T28" s="92"/>
      <c r="U28" s="91">
        <f t="shared" si="2"/>
        <v>0</v>
      </c>
      <c r="V28" s="92"/>
      <c r="W28" s="92"/>
      <c r="X28" s="92"/>
      <c r="Y28" s="91"/>
      <c r="Z28" s="121" t="s">
        <v>1051</v>
      </c>
      <c r="DA28" s="100"/>
      <c r="DB28" s="100"/>
      <c r="DC28" s="100"/>
    </row>
    <row r="29" spans="1:107" ht="21" hidden="1" customHeight="1" x14ac:dyDescent="0.25">
      <c r="A29" s="91"/>
      <c r="B29" s="92"/>
      <c r="C29" s="92"/>
      <c r="D29" s="92"/>
      <c r="E29" s="92"/>
      <c r="F29" s="92"/>
      <c r="G29" s="92"/>
      <c r="H29" s="120"/>
      <c r="I29" s="113"/>
      <c r="J29" s="91"/>
      <c r="K29" s="92"/>
      <c r="L29" s="92"/>
      <c r="M29" s="94"/>
      <c r="N29" s="92"/>
      <c r="O29" s="92"/>
      <c r="P29" s="92"/>
      <c r="Q29" s="92"/>
      <c r="R29" s="92"/>
      <c r="S29" s="92"/>
      <c r="T29" s="92"/>
      <c r="U29" s="91">
        <f t="shared" si="2"/>
        <v>0</v>
      </c>
      <c r="V29" s="92"/>
      <c r="W29" s="92"/>
      <c r="X29" s="92"/>
      <c r="Y29" s="91"/>
      <c r="Z29" s="121" t="s">
        <v>1037</v>
      </c>
      <c r="DA29" s="100"/>
      <c r="DB29" s="100"/>
      <c r="DC29" s="100"/>
    </row>
    <row r="30" spans="1:107" ht="21" hidden="1" customHeight="1" x14ac:dyDescent="0.25">
      <c r="A30" s="91"/>
      <c r="B30" s="92"/>
      <c r="C30" s="92"/>
      <c r="D30" s="92"/>
      <c r="E30" s="92"/>
      <c r="F30" s="92"/>
      <c r="G30" s="92"/>
      <c r="H30" s="120"/>
      <c r="I30" s="113"/>
      <c r="J30" s="91"/>
      <c r="K30" s="92"/>
      <c r="L30" s="92"/>
      <c r="M30" s="94"/>
      <c r="N30" s="92"/>
      <c r="O30" s="92"/>
      <c r="P30" s="92"/>
      <c r="Q30" s="92"/>
      <c r="R30" s="92"/>
      <c r="S30" s="92"/>
      <c r="T30" s="92"/>
      <c r="U30" s="91">
        <f t="shared" si="2"/>
        <v>0</v>
      </c>
      <c r="V30" s="92"/>
      <c r="W30" s="92"/>
      <c r="X30" s="92"/>
      <c r="Y30" s="91"/>
      <c r="Z30" s="100" t="s">
        <v>1038</v>
      </c>
      <c r="DA30" s="100"/>
      <c r="DB30" s="100"/>
      <c r="DC30" s="100"/>
    </row>
    <row r="31" spans="1:107" ht="21" hidden="1" customHeight="1" x14ac:dyDescent="0.25">
      <c r="A31" s="91"/>
      <c r="B31" s="92"/>
      <c r="C31" s="92"/>
      <c r="D31" s="92"/>
      <c r="E31" s="92"/>
      <c r="F31" s="92"/>
      <c r="G31" s="92"/>
      <c r="H31" s="120"/>
      <c r="I31" s="113"/>
      <c r="J31" s="91"/>
      <c r="K31" s="92"/>
      <c r="L31" s="92"/>
      <c r="M31" s="94"/>
      <c r="N31" s="92"/>
      <c r="O31" s="92"/>
      <c r="P31" s="92"/>
      <c r="Q31" s="92"/>
      <c r="R31" s="92"/>
      <c r="S31" s="92"/>
      <c r="T31" s="92"/>
      <c r="U31" s="91">
        <f t="shared" si="2"/>
        <v>0</v>
      </c>
      <c r="V31" s="92"/>
      <c r="W31" s="92"/>
      <c r="X31" s="92"/>
      <c r="Y31" s="91"/>
      <c r="Z31" s="100" t="s">
        <v>1050</v>
      </c>
      <c r="DA31" s="100"/>
      <c r="DB31" s="100"/>
      <c r="DC31" s="100"/>
    </row>
    <row r="32" spans="1:107" ht="21" hidden="1" customHeight="1" x14ac:dyDescent="0.25">
      <c r="A32" s="91"/>
      <c r="B32" s="92"/>
      <c r="C32" s="92"/>
      <c r="D32" s="92"/>
      <c r="E32" s="92"/>
      <c r="F32" s="92"/>
      <c r="G32" s="92"/>
      <c r="H32" s="120"/>
      <c r="I32" s="113"/>
      <c r="J32" s="91"/>
      <c r="K32" s="92"/>
      <c r="L32" s="92"/>
      <c r="M32" s="94"/>
      <c r="N32" s="92"/>
      <c r="O32" s="92"/>
      <c r="P32" s="92"/>
      <c r="Q32" s="92"/>
      <c r="R32" s="92"/>
      <c r="S32" s="92"/>
      <c r="T32" s="92"/>
      <c r="U32" s="91">
        <f t="shared" si="2"/>
        <v>0</v>
      </c>
      <c r="V32" s="92"/>
      <c r="W32" s="92"/>
      <c r="X32" s="92"/>
      <c r="Y32" s="91"/>
      <c r="Z32" s="100"/>
      <c r="DA32" s="100"/>
      <c r="DB32" s="100"/>
      <c r="DC32" s="100"/>
    </row>
    <row r="33" spans="1:107" ht="21" hidden="1" customHeight="1" x14ac:dyDescent="0.25">
      <c r="A33" s="91"/>
      <c r="B33" s="92"/>
      <c r="C33" s="92"/>
      <c r="D33" s="92"/>
      <c r="E33" s="92"/>
      <c r="F33" s="92"/>
      <c r="G33" s="92"/>
      <c r="H33" s="120"/>
      <c r="I33" s="113"/>
      <c r="J33" s="91"/>
      <c r="K33" s="92"/>
      <c r="L33" s="92"/>
      <c r="M33" s="94"/>
      <c r="N33" s="92"/>
      <c r="O33" s="92"/>
      <c r="P33" s="92"/>
      <c r="Q33" s="92"/>
      <c r="R33" s="92"/>
      <c r="S33" s="92"/>
      <c r="T33" s="92"/>
      <c r="U33" s="91">
        <f t="shared" si="2"/>
        <v>0</v>
      </c>
      <c r="V33" s="92"/>
      <c r="W33" s="92"/>
      <c r="X33" s="92"/>
      <c r="Y33" s="91"/>
      <c r="Z33" s="100" t="s">
        <v>1052</v>
      </c>
      <c r="DA33" s="100"/>
      <c r="DB33" s="100"/>
      <c r="DC33" s="100"/>
    </row>
    <row r="34" spans="1:107" ht="21" hidden="1" customHeight="1" x14ac:dyDescent="0.25">
      <c r="A34" s="91"/>
      <c r="B34" s="92"/>
      <c r="C34" s="92"/>
      <c r="D34" s="92"/>
      <c r="E34" s="92"/>
      <c r="F34" s="92"/>
      <c r="G34" s="92"/>
      <c r="H34" s="120"/>
      <c r="I34" s="113"/>
      <c r="J34" s="91"/>
      <c r="K34" s="92"/>
      <c r="L34" s="92"/>
      <c r="M34" s="94"/>
      <c r="N34" s="92"/>
      <c r="O34" s="92"/>
      <c r="P34" s="92"/>
      <c r="Q34" s="92"/>
      <c r="R34" s="92"/>
      <c r="S34" s="92"/>
      <c r="T34" s="92"/>
      <c r="U34" s="91">
        <f t="shared" si="2"/>
        <v>0</v>
      </c>
      <c r="V34" s="92"/>
      <c r="W34" s="92"/>
      <c r="X34" s="92"/>
      <c r="Y34" s="91"/>
      <c r="Z34" s="100" t="s">
        <v>1053</v>
      </c>
      <c r="DA34" s="100"/>
      <c r="DB34" s="100"/>
      <c r="DC34" s="100"/>
    </row>
    <row r="35" spans="1:107" ht="21" hidden="1" customHeight="1" x14ac:dyDescent="0.25">
      <c r="A35" s="91"/>
      <c r="B35" s="92"/>
      <c r="C35" s="92"/>
      <c r="D35" s="92"/>
      <c r="E35" s="92"/>
      <c r="F35" s="92"/>
      <c r="G35" s="92"/>
      <c r="H35" s="120"/>
      <c r="I35" s="113"/>
      <c r="J35" s="91"/>
      <c r="K35" s="92"/>
      <c r="L35" s="92"/>
      <c r="M35" s="94"/>
      <c r="N35" s="92"/>
      <c r="O35" s="92"/>
      <c r="P35" s="92"/>
      <c r="Q35" s="92"/>
      <c r="R35" s="92"/>
      <c r="S35" s="92"/>
      <c r="T35" s="92"/>
      <c r="U35" s="91">
        <f t="shared" si="2"/>
        <v>0</v>
      </c>
      <c r="V35" s="92"/>
      <c r="W35" s="92"/>
      <c r="X35" s="92"/>
      <c r="Y35" s="91"/>
      <c r="Z35" s="100" t="s">
        <v>1054</v>
      </c>
      <c r="DA35" s="100"/>
      <c r="DB35" s="100"/>
      <c r="DC35" s="100"/>
    </row>
    <row r="36" spans="1:107" ht="21" hidden="1" customHeight="1" x14ac:dyDescent="0.25">
      <c r="A36" s="91"/>
      <c r="B36" s="92"/>
      <c r="C36" s="92"/>
      <c r="D36" s="92"/>
      <c r="E36" s="92"/>
      <c r="F36" s="92"/>
      <c r="G36" s="92"/>
      <c r="H36" s="120"/>
      <c r="I36" s="113"/>
      <c r="J36" s="91"/>
      <c r="K36" s="92"/>
      <c r="L36" s="92"/>
      <c r="M36" s="94"/>
      <c r="N36" s="92"/>
      <c r="O36" s="92"/>
      <c r="P36" s="92"/>
      <c r="Q36" s="92"/>
      <c r="R36" s="92"/>
      <c r="S36" s="92"/>
      <c r="T36" s="92"/>
      <c r="U36" s="91">
        <f t="shared" si="2"/>
        <v>0</v>
      </c>
      <c r="V36" s="92"/>
      <c r="W36" s="92"/>
      <c r="X36" s="92"/>
      <c r="Y36" s="91"/>
      <c r="Z36" s="100" t="s">
        <v>1055</v>
      </c>
      <c r="DA36" s="100"/>
      <c r="DB36" s="100"/>
      <c r="DC36" s="100"/>
    </row>
    <row r="37" spans="1:107" ht="21" hidden="1" customHeight="1" x14ac:dyDescent="0.25">
      <c r="A37" s="91"/>
      <c r="B37" s="92"/>
      <c r="C37" s="92"/>
      <c r="D37" s="92"/>
      <c r="E37" s="92"/>
      <c r="F37" s="92"/>
      <c r="G37" s="92"/>
      <c r="H37" s="120"/>
      <c r="I37" s="113"/>
      <c r="J37" s="91"/>
      <c r="K37" s="92"/>
      <c r="L37" s="92"/>
      <c r="M37" s="94"/>
      <c r="N37" s="92"/>
      <c r="O37" s="92"/>
      <c r="P37" s="92"/>
      <c r="Q37" s="92"/>
      <c r="R37" s="92"/>
      <c r="S37" s="92"/>
      <c r="T37" s="92"/>
      <c r="U37" s="91">
        <f t="shared" si="2"/>
        <v>0</v>
      </c>
      <c r="V37" s="92"/>
      <c r="W37" s="92"/>
      <c r="X37" s="92"/>
      <c r="Y37" s="91"/>
      <c r="Z37" s="100"/>
      <c r="DA37" s="100"/>
      <c r="DB37" s="100"/>
      <c r="DC37" s="100"/>
    </row>
    <row r="38" spans="1:107" ht="21" hidden="1" customHeight="1" x14ac:dyDescent="0.25">
      <c r="A38" s="91"/>
      <c r="B38" s="92"/>
      <c r="C38" s="92"/>
      <c r="D38" s="92"/>
      <c r="E38" s="92"/>
      <c r="F38" s="92"/>
      <c r="G38" s="92"/>
      <c r="H38" s="120"/>
      <c r="I38" s="113"/>
      <c r="J38" s="91"/>
      <c r="K38" s="92"/>
      <c r="L38" s="92"/>
      <c r="M38" s="94"/>
      <c r="N38" s="92"/>
      <c r="O38" s="92"/>
      <c r="P38" s="92"/>
      <c r="Q38" s="92"/>
      <c r="R38" s="92"/>
      <c r="S38" s="92"/>
      <c r="T38" s="92"/>
      <c r="U38" s="91">
        <f t="shared" si="2"/>
        <v>0</v>
      </c>
      <c r="V38" s="92"/>
      <c r="W38" s="92"/>
      <c r="X38" s="92"/>
      <c r="Y38" s="91"/>
      <c r="Z38" s="100" t="s">
        <v>1056</v>
      </c>
      <c r="DA38" s="100"/>
      <c r="DB38" s="100"/>
      <c r="DC38" s="100"/>
    </row>
    <row r="39" spans="1:107" ht="21" hidden="1" customHeight="1" x14ac:dyDescent="0.25">
      <c r="A39" s="91"/>
      <c r="B39" s="92"/>
      <c r="C39" s="92"/>
      <c r="D39" s="92"/>
      <c r="E39" s="92"/>
      <c r="F39" s="92"/>
      <c r="G39" s="92"/>
      <c r="H39" s="120"/>
      <c r="I39" s="113"/>
      <c r="J39" s="91"/>
      <c r="K39" s="92"/>
      <c r="L39" s="92"/>
      <c r="M39" s="94"/>
      <c r="N39" s="92"/>
      <c r="O39" s="92"/>
      <c r="P39" s="92"/>
      <c r="Q39" s="92"/>
      <c r="R39" s="92"/>
      <c r="S39" s="92"/>
      <c r="T39" s="92"/>
      <c r="U39" s="91">
        <f t="shared" si="2"/>
        <v>0</v>
      </c>
      <c r="V39" s="92"/>
      <c r="W39" s="92"/>
      <c r="X39" s="92"/>
      <c r="Y39" s="91"/>
      <c r="Z39" s="100" t="s">
        <v>1057</v>
      </c>
      <c r="DA39" s="100"/>
      <c r="DB39" s="100"/>
      <c r="DC39" s="100"/>
    </row>
    <row r="40" spans="1:107" ht="21" hidden="1" customHeight="1" x14ac:dyDescent="0.25">
      <c r="A40" s="91"/>
      <c r="B40" s="92"/>
      <c r="C40" s="92"/>
      <c r="D40" s="92"/>
      <c r="E40" s="92"/>
      <c r="F40" s="92"/>
      <c r="G40" s="92"/>
      <c r="H40" s="120"/>
      <c r="I40" s="113"/>
      <c r="J40" s="91"/>
      <c r="K40" s="92"/>
      <c r="L40" s="92"/>
      <c r="M40" s="94"/>
      <c r="N40" s="92"/>
      <c r="O40" s="92"/>
      <c r="P40" s="92"/>
      <c r="Q40" s="92"/>
      <c r="R40" s="92"/>
      <c r="S40" s="92"/>
      <c r="T40" s="92"/>
      <c r="U40" s="91">
        <f t="shared" si="2"/>
        <v>0</v>
      </c>
      <c r="V40" s="92"/>
      <c r="W40" s="92"/>
      <c r="X40" s="92"/>
      <c r="Y40" s="91"/>
      <c r="Z40" s="100"/>
      <c r="DA40" s="100"/>
      <c r="DB40" s="100"/>
      <c r="DC40" s="100"/>
    </row>
    <row r="41" spans="1:107" ht="21" hidden="1" customHeight="1" x14ac:dyDescent="0.25">
      <c r="A41" s="91"/>
      <c r="B41" s="92"/>
      <c r="C41" s="92"/>
      <c r="D41" s="92"/>
      <c r="E41" s="92"/>
      <c r="F41" s="92"/>
      <c r="G41" s="92"/>
      <c r="H41" s="120"/>
      <c r="I41" s="113"/>
      <c r="J41" s="91"/>
      <c r="K41" s="92"/>
      <c r="L41" s="92"/>
      <c r="M41" s="94"/>
      <c r="N41" s="92"/>
      <c r="O41" s="92"/>
      <c r="P41" s="92"/>
      <c r="Q41" s="92"/>
      <c r="R41" s="92"/>
      <c r="S41" s="92"/>
      <c r="T41" s="92"/>
      <c r="U41" s="91">
        <f t="shared" si="2"/>
        <v>0</v>
      </c>
      <c r="V41" s="92"/>
      <c r="W41" s="92"/>
      <c r="X41" s="92"/>
      <c r="Y41" s="91"/>
      <c r="Z41" s="100" t="s">
        <v>1068</v>
      </c>
      <c r="DA41" s="100"/>
      <c r="DB41" s="100"/>
      <c r="DC41" s="100"/>
    </row>
    <row r="42" spans="1:107" ht="21" hidden="1" customHeight="1" x14ac:dyDescent="0.25">
      <c r="A42" s="91"/>
      <c r="B42" s="92"/>
      <c r="C42" s="92"/>
      <c r="D42" s="92"/>
      <c r="E42" s="92"/>
      <c r="F42" s="92"/>
      <c r="G42" s="92"/>
      <c r="H42" s="120"/>
      <c r="I42" s="113"/>
      <c r="J42" s="91"/>
      <c r="K42" s="92"/>
      <c r="L42" s="92"/>
      <c r="M42" s="94"/>
      <c r="N42" s="92"/>
      <c r="O42" s="92"/>
      <c r="P42" s="92"/>
      <c r="Q42" s="92"/>
      <c r="R42" s="92"/>
      <c r="S42" s="92"/>
      <c r="T42" s="92"/>
      <c r="U42" s="91">
        <f t="shared" si="2"/>
        <v>0</v>
      </c>
      <c r="V42" s="92"/>
      <c r="W42" s="92"/>
      <c r="X42" s="92"/>
      <c r="Y42" s="91"/>
      <c r="Z42" s="100" t="s">
        <v>149</v>
      </c>
      <c r="DA42" s="100"/>
      <c r="DB42" s="100"/>
      <c r="DC42" s="100"/>
    </row>
    <row r="52" spans="1:107" ht="15" x14ac:dyDescent="0.25">
      <c r="A52" s="100"/>
      <c r="Z52" s="100"/>
      <c r="DA52" s="100"/>
      <c r="DB52" s="100"/>
      <c r="DC52" s="100"/>
    </row>
    <row r="53" spans="1:107" ht="15" x14ac:dyDescent="0.25">
      <c r="A53" s="100"/>
      <c r="Z53" s="100"/>
      <c r="DA53" s="100"/>
      <c r="DB53" s="100"/>
      <c r="DC53" s="100"/>
    </row>
    <row r="54" spans="1:107" ht="15" x14ac:dyDescent="0.25">
      <c r="A54" s="100"/>
      <c r="Z54" s="100"/>
      <c r="DA54" s="100"/>
      <c r="DB54" s="100"/>
      <c r="DC54" s="100"/>
    </row>
    <row r="55" spans="1:107" ht="15" x14ac:dyDescent="0.25">
      <c r="A55" s="100"/>
      <c r="Z55" s="100"/>
      <c r="DA55" s="100"/>
      <c r="DB55" s="100"/>
      <c r="DC55" s="100"/>
    </row>
    <row r="56" spans="1:107" ht="15" x14ac:dyDescent="0.25">
      <c r="A56" s="100"/>
      <c r="Z56" s="100"/>
      <c r="DA56" s="100"/>
      <c r="DB56" s="100"/>
      <c r="DC56" s="100"/>
    </row>
    <row r="57" spans="1:107" ht="15" x14ac:dyDescent="0.25">
      <c r="A57" s="100"/>
      <c r="Z57" s="100"/>
      <c r="DA57" s="100"/>
      <c r="DB57" s="100"/>
      <c r="DC57" s="100"/>
    </row>
    <row r="58" spans="1:107" ht="15" x14ac:dyDescent="0.25">
      <c r="A58" s="100"/>
      <c r="Z58" s="100"/>
      <c r="DA58" s="100"/>
      <c r="DB58" s="100"/>
      <c r="DC58" s="100"/>
    </row>
    <row r="59" spans="1:107" ht="15" x14ac:dyDescent="0.25">
      <c r="A59" s="100"/>
      <c r="Z59" s="100"/>
      <c r="DA59" s="100"/>
      <c r="DB59" s="100"/>
      <c r="DC59" s="100"/>
    </row>
    <row r="60" spans="1:107" ht="15" x14ac:dyDescent="0.25">
      <c r="A60" s="100"/>
      <c r="Z60" s="100"/>
      <c r="DA60" s="100"/>
      <c r="DB60" s="100"/>
      <c r="DC60" s="100"/>
    </row>
    <row r="61" spans="1:107" ht="15" x14ac:dyDescent="0.25">
      <c r="A61" s="100"/>
      <c r="Z61" s="100"/>
      <c r="DA61" s="100"/>
      <c r="DB61" s="100"/>
      <c r="DC61" s="100"/>
    </row>
    <row r="62" spans="1:107" ht="15" x14ac:dyDescent="0.25">
      <c r="A62" s="100"/>
      <c r="Z62" s="100"/>
      <c r="DA62" s="100"/>
      <c r="DB62" s="100"/>
      <c r="DC62" s="100"/>
    </row>
    <row r="63" spans="1:107" ht="15" x14ac:dyDescent="0.25">
      <c r="A63" s="100"/>
      <c r="Z63" s="100"/>
      <c r="DA63" s="100"/>
      <c r="DB63" s="100"/>
      <c r="DC63" s="100"/>
    </row>
    <row r="64" spans="1:107" ht="15" x14ac:dyDescent="0.25">
      <c r="A64" s="100"/>
      <c r="Z64" s="100"/>
      <c r="DA64" s="100"/>
      <c r="DB64" s="100"/>
      <c r="DC64" s="100"/>
    </row>
    <row r="65" spans="1:107" ht="15" x14ac:dyDescent="0.25">
      <c r="A65" s="100"/>
      <c r="Z65" s="100"/>
      <c r="DA65" s="100"/>
      <c r="DB65" s="100"/>
      <c r="DC65" s="100"/>
    </row>
    <row r="66" spans="1:107" ht="15" x14ac:dyDescent="0.25">
      <c r="A66" s="100"/>
      <c r="Z66" s="100"/>
      <c r="DA66" s="100"/>
      <c r="DB66" s="100"/>
      <c r="DC66" s="100"/>
    </row>
    <row r="67" spans="1:107" ht="15" x14ac:dyDescent="0.25">
      <c r="A67" s="100"/>
      <c r="Z67" s="100"/>
      <c r="DA67" s="100"/>
      <c r="DB67" s="100"/>
      <c r="DC67" s="100"/>
    </row>
    <row r="68" spans="1:107" ht="15" x14ac:dyDescent="0.25">
      <c r="A68" s="100"/>
      <c r="Z68" s="100"/>
      <c r="DA68" s="100"/>
      <c r="DB68" s="100"/>
      <c r="DC68" s="100"/>
    </row>
    <row r="69" spans="1:107" ht="15" x14ac:dyDescent="0.25">
      <c r="A69" s="100"/>
      <c r="Z69" s="100"/>
      <c r="DA69" s="100"/>
      <c r="DB69" s="100"/>
      <c r="DC69" s="100"/>
    </row>
    <row r="70" spans="1:107" ht="15" x14ac:dyDescent="0.25">
      <c r="A70" s="100"/>
      <c r="Z70" s="100"/>
      <c r="DA70" s="100"/>
      <c r="DB70" s="100"/>
      <c r="DC70" s="100"/>
    </row>
    <row r="71" spans="1:107" ht="15" x14ac:dyDescent="0.25">
      <c r="A71" s="100"/>
      <c r="Z71" s="100"/>
      <c r="DA71" s="100"/>
      <c r="DB71" s="100"/>
      <c r="DC71" s="100"/>
    </row>
    <row r="72" spans="1:107" ht="15" x14ac:dyDescent="0.25">
      <c r="A72" s="100"/>
      <c r="Z72" s="100"/>
      <c r="DA72" s="100"/>
      <c r="DB72" s="100"/>
      <c r="DC72" s="100"/>
    </row>
    <row r="73" spans="1:107" ht="15" x14ac:dyDescent="0.25">
      <c r="A73" s="100"/>
      <c r="Z73" s="100"/>
      <c r="DA73" s="100"/>
      <c r="DB73" s="100"/>
      <c r="DC73" s="100"/>
    </row>
    <row r="74" spans="1:107" ht="15" x14ac:dyDescent="0.25">
      <c r="A74" s="100"/>
      <c r="Z74" s="100"/>
      <c r="DA74" s="100"/>
      <c r="DB74" s="100"/>
      <c r="DC74" s="100"/>
    </row>
    <row r="75" spans="1:107" ht="15" x14ac:dyDescent="0.25">
      <c r="A75" s="100"/>
      <c r="Z75" s="100"/>
      <c r="DA75" s="100"/>
      <c r="DB75" s="100"/>
      <c r="DC75" s="100"/>
    </row>
    <row r="76" spans="1:107" ht="15" x14ac:dyDescent="0.25">
      <c r="A76" s="100"/>
      <c r="Z76" s="100"/>
      <c r="DA76" s="100"/>
      <c r="DB76" s="100"/>
      <c r="DC76" s="100"/>
    </row>
    <row r="77" spans="1:107" ht="15" x14ac:dyDescent="0.25">
      <c r="A77" s="100"/>
      <c r="Z77" s="100"/>
      <c r="DA77" s="100"/>
      <c r="DB77" s="100"/>
      <c r="DC77" s="100"/>
    </row>
    <row r="78" spans="1:107" ht="15" x14ac:dyDescent="0.25">
      <c r="A78" s="100"/>
      <c r="Z78" s="100"/>
      <c r="DA78" s="100"/>
      <c r="DB78" s="100"/>
      <c r="DC78" s="100"/>
    </row>
    <row r="79" spans="1:107" ht="15" x14ac:dyDescent="0.25">
      <c r="A79" s="100"/>
      <c r="Z79" s="100"/>
      <c r="DA79" s="100"/>
      <c r="DB79" s="100"/>
      <c r="DC79" s="100"/>
    </row>
    <row r="80" spans="1:107" ht="15" x14ac:dyDescent="0.25">
      <c r="A80" s="100"/>
      <c r="Z80" s="100"/>
      <c r="DA80" s="100"/>
      <c r="DB80" s="100"/>
      <c r="DC80" s="100"/>
    </row>
    <row r="81" spans="1:107" ht="15" x14ac:dyDescent="0.25">
      <c r="A81" s="100"/>
      <c r="Z81" s="100"/>
      <c r="DA81" s="100"/>
      <c r="DB81" s="100"/>
      <c r="DC81" s="100"/>
    </row>
    <row r="82" spans="1:107" ht="15" x14ac:dyDescent="0.25">
      <c r="A82" s="100"/>
      <c r="Z82" s="100"/>
      <c r="DA82" s="100"/>
      <c r="DB82" s="100"/>
      <c r="DC82" s="100"/>
    </row>
    <row r="83" spans="1:107" ht="15" x14ac:dyDescent="0.25">
      <c r="A83" s="100"/>
      <c r="Z83" s="100"/>
      <c r="DA83" s="100"/>
      <c r="DB83" s="100"/>
      <c r="DC83" s="100"/>
    </row>
    <row r="84" spans="1:107" ht="15" x14ac:dyDescent="0.25">
      <c r="A84" s="100"/>
      <c r="Z84" s="100"/>
      <c r="DA84" s="100"/>
      <c r="DB84" s="100"/>
      <c r="DC84" s="100"/>
    </row>
    <row r="85" spans="1:107" ht="15" x14ac:dyDescent="0.25">
      <c r="A85" s="100"/>
      <c r="Z85" s="100"/>
      <c r="DA85" s="100"/>
      <c r="DB85" s="100"/>
      <c r="DC85" s="100"/>
    </row>
    <row r="86" spans="1:107" ht="15" x14ac:dyDescent="0.25">
      <c r="A86" s="100"/>
      <c r="Z86" s="100"/>
      <c r="DA86" s="100"/>
      <c r="DB86" s="100"/>
      <c r="DC86" s="100"/>
    </row>
    <row r="87" spans="1:107" ht="15" x14ac:dyDescent="0.25">
      <c r="A87" s="100"/>
      <c r="Z87" s="100"/>
      <c r="DA87" s="100"/>
      <c r="DB87" s="100"/>
      <c r="DC87" s="100"/>
    </row>
    <row r="88" spans="1:107" ht="15" x14ac:dyDescent="0.25">
      <c r="A88" s="100"/>
      <c r="Z88" s="100"/>
      <c r="DA88" s="100"/>
      <c r="DB88" s="100"/>
      <c r="DC88" s="100"/>
    </row>
    <row r="89" spans="1:107" ht="15" x14ac:dyDescent="0.25">
      <c r="A89" s="100"/>
      <c r="Z89" s="100"/>
      <c r="DA89" s="100"/>
      <c r="DB89" s="100"/>
      <c r="DC89" s="100"/>
    </row>
    <row r="90" spans="1:107" ht="15" x14ac:dyDescent="0.25">
      <c r="A90" s="100"/>
      <c r="Z90" s="100"/>
      <c r="DA90" s="100"/>
      <c r="DB90" s="100"/>
      <c r="DC90" s="100"/>
    </row>
    <row r="91" spans="1:107" ht="15" x14ac:dyDescent="0.25">
      <c r="A91" s="100"/>
      <c r="Z91" s="100"/>
      <c r="DA91" s="100"/>
      <c r="DB91" s="100"/>
      <c r="DC91" s="100"/>
    </row>
    <row r="92" spans="1:107" ht="15" x14ac:dyDescent="0.25">
      <c r="A92" s="100"/>
      <c r="Z92" s="100"/>
      <c r="DA92" s="100"/>
      <c r="DB92" s="100"/>
      <c r="DC92" s="100"/>
    </row>
    <row r="93" spans="1:107" ht="15" x14ac:dyDescent="0.25">
      <c r="A93" s="100"/>
      <c r="Z93" s="100"/>
      <c r="DA93" s="100"/>
      <c r="DB93" s="100"/>
      <c r="DC93" s="100"/>
    </row>
    <row r="94" spans="1:107" ht="15" x14ac:dyDescent="0.25">
      <c r="A94" s="100"/>
      <c r="Z94" s="100"/>
      <c r="DA94" s="100"/>
      <c r="DB94" s="100"/>
      <c r="DC94" s="100"/>
    </row>
    <row r="95" spans="1:107" ht="15" x14ac:dyDescent="0.25">
      <c r="A95" s="100"/>
      <c r="Z95" s="100"/>
      <c r="DA95" s="100"/>
      <c r="DB95" s="100"/>
      <c r="DC95" s="100"/>
    </row>
    <row r="96" spans="1:107" ht="15" x14ac:dyDescent="0.25">
      <c r="A96" s="100"/>
      <c r="Z96" s="100"/>
      <c r="DA96" s="100"/>
      <c r="DB96" s="100"/>
      <c r="DC96" s="100"/>
    </row>
    <row r="97" spans="1:107" ht="15" x14ac:dyDescent="0.25">
      <c r="A97" s="100"/>
      <c r="Z97" s="100"/>
      <c r="DA97" s="100"/>
      <c r="DB97" s="100"/>
      <c r="DC97" s="100"/>
    </row>
    <row r="98" spans="1:107" ht="15" x14ac:dyDescent="0.25">
      <c r="A98" s="100"/>
      <c r="Z98" s="100"/>
      <c r="DA98" s="100"/>
      <c r="DB98" s="100"/>
      <c r="DC98" s="100"/>
    </row>
    <row r="99" spans="1:107" ht="15" x14ac:dyDescent="0.25">
      <c r="A99" s="100"/>
      <c r="Z99" s="100"/>
      <c r="DA99" s="100"/>
      <c r="DB99" s="100"/>
      <c r="DC99" s="100"/>
    </row>
    <row r="100" spans="1:107" ht="15" x14ac:dyDescent="0.25">
      <c r="A100" s="100"/>
      <c r="Z100" s="100"/>
      <c r="DA100" s="100"/>
      <c r="DB100" s="100"/>
      <c r="DC100" s="100"/>
    </row>
    <row r="101" spans="1:107" ht="15" x14ac:dyDescent="0.25">
      <c r="A101" s="100"/>
      <c r="Z101" s="100"/>
      <c r="DA101" s="100"/>
      <c r="DB101" s="100"/>
      <c r="DC101" s="100"/>
    </row>
    <row r="102" spans="1:107" ht="15" x14ac:dyDescent="0.25">
      <c r="A102" s="100"/>
      <c r="Z102" s="100"/>
      <c r="DA102" s="100"/>
      <c r="DB102" s="100"/>
      <c r="DC102" s="100"/>
    </row>
    <row r="103" spans="1:107" ht="15" x14ac:dyDescent="0.25">
      <c r="A103" s="100"/>
      <c r="Z103" s="100"/>
      <c r="DA103" s="100"/>
      <c r="DB103" s="100"/>
      <c r="DC103" s="100"/>
    </row>
    <row r="104" spans="1:107" ht="15" x14ac:dyDescent="0.25">
      <c r="A104" s="100"/>
      <c r="Z104" s="100"/>
      <c r="DA104" s="100"/>
      <c r="DB104" s="100"/>
      <c r="DC104" s="100"/>
    </row>
    <row r="105" spans="1:107" ht="15" x14ac:dyDescent="0.25">
      <c r="A105" s="100"/>
      <c r="Z105" s="100"/>
      <c r="DA105" s="100"/>
      <c r="DB105" s="100"/>
      <c r="DC105" s="100"/>
    </row>
    <row r="106" spans="1:107" ht="15" x14ac:dyDescent="0.25">
      <c r="A106" s="100"/>
      <c r="Z106" s="100"/>
      <c r="DA106" s="100"/>
      <c r="DB106" s="100"/>
      <c r="DC106" s="100"/>
    </row>
    <row r="107" spans="1:107" ht="15" x14ac:dyDescent="0.25">
      <c r="A107" s="100"/>
      <c r="Z107" s="100"/>
      <c r="DA107" s="100"/>
      <c r="DB107" s="100"/>
      <c r="DC107" s="100"/>
    </row>
    <row r="108" spans="1:107" ht="15" x14ac:dyDescent="0.25">
      <c r="A108" s="100"/>
      <c r="Z108" s="100"/>
      <c r="DA108" s="100"/>
      <c r="DB108" s="100"/>
      <c r="DC108" s="100"/>
    </row>
    <row r="109" spans="1:107" ht="15" x14ac:dyDescent="0.25">
      <c r="A109" s="100"/>
      <c r="Z109" s="100"/>
      <c r="DA109" s="100"/>
      <c r="DB109" s="100"/>
      <c r="DC109" s="100"/>
    </row>
    <row r="110" spans="1:107" ht="15" x14ac:dyDescent="0.25">
      <c r="A110" s="100"/>
      <c r="Z110" s="100"/>
      <c r="DA110" s="100"/>
      <c r="DB110" s="100"/>
      <c r="DC110" s="100"/>
    </row>
    <row r="111" spans="1:107" ht="15" x14ac:dyDescent="0.25">
      <c r="A111" s="100"/>
      <c r="Z111" s="100"/>
      <c r="DA111" s="100"/>
      <c r="DB111" s="100"/>
      <c r="DC111" s="100"/>
    </row>
    <row r="112" spans="1:107" ht="15" x14ac:dyDescent="0.25">
      <c r="A112" s="100"/>
      <c r="Z112" s="100"/>
      <c r="DA112" s="100"/>
      <c r="DB112" s="100"/>
      <c r="DC112" s="100"/>
    </row>
    <row r="113" spans="1:107" ht="15" x14ac:dyDescent="0.25">
      <c r="A113" s="100"/>
      <c r="Z113" s="100"/>
      <c r="DA113" s="100"/>
      <c r="DB113" s="100"/>
      <c r="DC113" s="100"/>
    </row>
    <row r="114" spans="1:107" ht="15" x14ac:dyDescent="0.25">
      <c r="A114" s="100"/>
      <c r="Z114" s="100"/>
      <c r="DA114" s="100"/>
      <c r="DB114" s="100"/>
      <c r="DC114" s="100"/>
    </row>
    <row r="115" spans="1:107" ht="15" x14ac:dyDescent="0.25">
      <c r="A115" s="100"/>
      <c r="Z115" s="100"/>
      <c r="DA115" s="100"/>
      <c r="DB115" s="100"/>
      <c r="DC115" s="100"/>
    </row>
    <row r="116" spans="1:107" ht="15" x14ac:dyDescent="0.25">
      <c r="A116" s="100"/>
      <c r="Z116" s="100"/>
      <c r="DA116" s="100"/>
      <c r="DB116" s="100"/>
      <c r="DC116" s="100"/>
    </row>
    <row r="117" spans="1:107" ht="15" x14ac:dyDescent="0.25">
      <c r="A117" s="100"/>
      <c r="Z117" s="100"/>
      <c r="DA117" s="100"/>
      <c r="DB117" s="100"/>
      <c r="DC117" s="100"/>
    </row>
    <row r="118" spans="1:107" ht="15" x14ac:dyDescent="0.25">
      <c r="A118" s="100"/>
      <c r="Z118" s="100"/>
      <c r="DA118" s="100"/>
      <c r="DB118" s="100"/>
      <c r="DC118" s="100"/>
    </row>
    <row r="119" spans="1:107" ht="15" x14ac:dyDescent="0.25">
      <c r="A119" s="100"/>
      <c r="Z119" s="100"/>
      <c r="DA119" s="100"/>
      <c r="DB119" s="100"/>
      <c r="DC119" s="100"/>
    </row>
    <row r="120" spans="1:107" ht="15" x14ac:dyDescent="0.25">
      <c r="A120" s="100"/>
      <c r="Z120" s="100"/>
      <c r="DA120" s="100"/>
      <c r="DB120" s="100"/>
      <c r="DC120" s="100"/>
    </row>
    <row r="121" spans="1:107" ht="15" x14ac:dyDescent="0.25">
      <c r="A121" s="100"/>
      <c r="Z121" s="100"/>
      <c r="DA121" s="100"/>
      <c r="DB121" s="100"/>
      <c r="DC121" s="100"/>
    </row>
    <row r="122" spans="1:107" ht="15" x14ac:dyDescent="0.25">
      <c r="A122" s="100"/>
      <c r="Z122" s="100"/>
      <c r="DA122" s="100"/>
      <c r="DB122" s="100"/>
      <c r="DC122" s="100"/>
    </row>
    <row r="123" spans="1:107" ht="15" x14ac:dyDescent="0.25">
      <c r="A123" s="100"/>
      <c r="Z123" s="100"/>
      <c r="DA123" s="100"/>
      <c r="DB123" s="100"/>
      <c r="DC123" s="100"/>
    </row>
    <row r="124" spans="1:107" ht="15" x14ac:dyDescent="0.25">
      <c r="A124" s="100"/>
      <c r="Z124" s="100"/>
      <c r="DA124" s="100"/>
      <c r="DB124" s="100"/>
      <c r="DC124" s="100"/>
    </row>
    <row r="125" spans="1:107" ht="15" x14ac:dyDescent="0.25">
      <c r="A125" s="100"/>
      <c r="Z125" s="100"/>
      <c r="DA125" s="100"/>
      <c r="DB125" s="100"/>
      <c r="DC125" s="100"/>
    </row>
    <row r="126" spans="1:107" ht="15" x14ac:dyDescent="0.25">
      <c r="A126" s="100"/>
      <c r="Z126" s="100"/>
      <c r="DA126" s="100"/>
      <c r="DB126" s="100"/>
      <c r="DC126" s="100"/>
    </row>
    <row r="127" spans="1:107" ht="15" x14ac:dyDescent="0.25">
      <c r="A127" s="100"/>
      <c r="Z127" s="100"/>
      <c r="DA127" s="100"/>
      <c r="DB127" s="100"/>
      <c r="DC127" s="100"/>
    </row>
    <row r="128" spans="1:107" ht="15" x14ac:dyDescent="0.25">
      <c r="A128" s="100"/>
      <c r="Z128" s="100"/>
      <c r="DA128" s="100"/>
      <c r="DB128" s="100"/>
      <c r="DC128" s="100"/>
    </row>
    <row r="129" spans="1:107" ht="15" x14ac:dyDescent="0.25">
      <c r="A129" s="100"/>
      <c r="Z129" s="100"/>
      <c r="DA129" s="100"/>
      <c r="DB129" s="100"/>
      <c r="DC129" s="100"/>
    </row>
    <row r="130" spans="1:107" ht="15" x14ac:dyDescent="0.25">
      <c r="A130" s="100"/>
      <c r="Z130" s="100"/>
      <c r="DA130" s="100"/>
      <c r="DB130" s="100"/>
      <c r="DC130" s="100"/>
    </row>
    <row r="131" spans="1:107" ht="15" x14ac:dyDescent="0.25">
      <c r="A131" s="100"/>
      <c r="Z131" s="100"/>
      <c r="DA131" s="100"/>
      <c r="DB131" s="100"/>
      <c r="DC131" s="100"/>
    </row>
    <row r="132" spans="1:107" ht="15" x14ac:dyDescent="0.25">
      <c r="A132" s="100"/>
      <c r="Z132" s="100"/>
      <c r="DA132" s="100"/>
      <c r="DB132" s="100"/>
      <c r="DC132" s="100"/>
    </row>
    <row r="133" spans="1:107" ht="15" x14ac:dyDescent="0.25">
      <c r="A133" s="100"/>
      <c r="Z133" s="100"/>
      <c r="DA133" s="100"/>
      <c r="DB133" s="100"/>
      <c r="DC133" s="100"/>
    </row>
    <row r="134" spans="1:107" ht="15" x14ac:dyDescent="0.25">
      <c r="A134" s="100"/>
      <c r="Z134" s="100"/>
      <c r="DA134" s="100"/>
      <c r="DB134" s="100"/>
      <c r="DC134" s="100"/>
    </row>
    <row r="135" spans="1:107" ht="15" x14ac:dyDescent="0.25">
      <c r="A135" s="100"/>
      <c r="Z135" s="100"/>
      <c r="DA135" s="100"/>
      <c r="DB135" s="100"/>
      <c r="DC135" s="100"/>
    </row>
    <row r="136" spans="1:107" ht="15" x14ac:dyDescent="0.25">
      <c r="A136" s="100"/>
      <c r="Z136" s="100"/>
      <c r="DA136" s="100"/>
      <c r="DB136" s="100"/>
      <c r="DC136" s="100"/>
    </row>
    <row r="137" spans="1:107" ht="15" x14ac:dyDescent="0.25">
      <c r="A137" s="100"/>
      <c r="Z137" s="100"/>
      <c r="DA137" s="100"/>
      <c r="DB137" s="100"/>
      <c r="DC137" s="100"/>
    </row>
    <row r="138" spans="1:107" ht="15" x14ac:dyDescent="0.25">
      <c r="A138" s="100"/>
      <c r="Z138" s="100"/>
      <c r="DA138" s="100"/>
      <c r="DB138" s="100"/>
      <c r="DC138" s="100"/>
    </row>
    <row r="139" spans="1:107" ht="15" x14ac:dyDescent="0.25">
      <c r="A139" s="100"/>
      <c r="Z139" s="100"/>
      <c r="DA139" s="100"/>
      <c r="DB139" s="100"/>
      <c r="DC139" s="100"/>
    </row>
    <row r="140" spans="1:107" ht="15" x14ac:dyDescent="0.25">
      <c r="A140" s="100"/>
      <c r="Z140" s="100"/>
      <c r="DA140" s="100"/>
      <c r="DB140" s="100"/>
      <c r="DC140" s="100"/>
    </row>
    <row r="141" spans="1:107" ht="15" x14ac:dyDescent="0.25">
      <c r="A141" s="100"/>
      <c r="Z141" s="100"/>
      <c r="DA141" s="100"/>
      <c r="DB141" s="100"/>
      <c r="DC141" s="100"/>
    </row>
    <row r="142" spans="1:107" ht="15" x14ac:dyDescent="0.25">
      <c r="A142" s="100"/>
      <c r="Z142" s="100"/>
      <c r="DA142" s="100"/>
      <c r="DB142" s="100"/>
      <c r="DC142" s="100"/>
    </row>
    <row r="143" spans="1:107" ht="15" x14ac:dyDescent="0.25">
      <c r="A143" s="100"/>
      <c r="Z143" s="100"/>
      <c r="DA143" s="100"/>
      <c r="DB143" s="100"/>
      <c r="DC143" s="100"/>
    </row>
    <row r="144" spans="1:107" ht="15" x14ac:dyDescent="0.25">
      <c r="A144" s="100"/>
      <c r="Z144" s="100"/>
      <c r="DA144" s="100"/>
      <c r="DB144" s="100"/>
      <c r="DC144" s="100"/>
    </row>
    <row r="145" spans="1:107" ht="15" x14ac:dyDescent="0.25">
      <c r="A145" s="100"/>
      <c r="Z145" s="100"/>
      <c r="DA145" s="100"/>
      <c r="DB145" s="100"/>
      <c r="DC145" s="100"/>
    </row>
    <row r="146" spans="1:107" ht="15" x14ac:dyDescent="0.25">
      <c r="A146" s="100"/>
      <c r="Z146" s="100"/>
      <c r="DA146" s="100"/>
      <c r="DB146" s="100"/>
      <c r="DC146" s="100"/>
    </row>
    <row r="147" spans="1:107" ht="15" x14ac:dyDescent="0.25">
      <c r="A147" s="100"/>
      <c r="Z147" s="100"/>
      <c r="DA147" s="100"/>
      <c r="DB147" s="100"/>
      <c r="DC147" s="100"/>
    </row>
    <row r="148" spans="1:107" ht="15" x14ac:dyDescent="0.25">
      <c r="A148" s="100"/>
      <c r="Z148" s="100"/>
      <c r="DA148" s="100"/>
      <c r="DB148" s="100"/>
      <c r="DC148" s="100"/>
    </row>
    <row r="149" spans="1:107" ht="15" x14ac:dyDescent="0.25">
      <c r="A149" s="100"/>
      <c r="Z149" s="100"/>
      <c r="DA149" s="100"/>
      <c r="DB149" s="100"/>
      <c r="DC149" s="100"/>
    </row>
    <row r="150" spans="1:107" ht="15" x14ac:dyDescent="0.25">
      <c r="A150" s="100"/>
      <c r="Z150" s="100"/>
      <c r="DA150" s="100"/>
      <c r="DB150" s="100"/>
      <c r="DC150" s="100"/>
    </row>
    <row r="151" spans="1:107" ht="15" x14ac:dyDescent="0.25">
      <c r="A151" s="100"/>
      <c r="Z151" s="100"/>
      <c r="DA151" s="100"/>
      <c r="DB151" s="100"/>
      <c r="DC151" s="100"/>
    </row>
    <row r="152" spans="1:107" ht="15" x14ac:dyDescent="0.25">
      <c r="A152" s="100"/>
      <c r="Z152" s="100"/>
      <c r="DA152" s="100"/>
      <c r="DB152" s="100"/>
      <c r="DC152" s="100"/>
    </row>
    <row r="153" spans="1:107" ht="15" x14ac:dyDescent="0.25">
      <c r="A153" s="100"/>
      <c r="Z153" s="100"/>
      <c r="DA153" s="100"/>
      <c r="DB153" s="100"/>
      <c r="DC153" s="100"/>
    </row>
    <row r="154" spans="1:107" ht="15" x14ac:dyDescent="0.25">
      <c r="A154" s="100"/>
      <c r="Z154" s="100"/>
      <c r="DA154" s="100"/>
      <c r="DB154" s="100"/>
      <c r="DC154" s="100"/>
    </row>
    <row r="155" spans="1:107" ht="15" x14ac:dyDescent="0.25">
      <c r="A155" s="100"/>
      <c r="Z155" s="100"/>
      <c r="DA155" s="100"/>
      <c r="DB155" s="100"/>
      <c r="DC155" s="100"/>
    </row>
    <row r="156" spans="1:107" ht="15" x14ac:dyDescent="0.25">
      <c r="A156" s="100"/>
      <c r="Z156" s="100"/>
      <c r="DA156" s="100"/>
      <c r="DB156" s="100"/>
      <c r="DC156" s="100"/>
    </row>
    <row r="157" spans="1:107" ht="15" x14ac:dyDescent="0.25">
      <c r="A157" s="100"/>
      <c r="Z157" s="100"/>
      <c r="DA157" s="100"/>
      <c r="DB157" s="100"/>
      <c r="DC157" s="100"/>
    </row>
    <row r="158" spans="1:107" ht="15" x14ac:dyDescent="0.25">
      <c r="A158" s="100"/>
      <c r="Z158" s="100"/>
      <c r="DA158" s="100"/>
      <c r="DB158" s="100"/>
      <c r="DC158" s="100"/>
    </row>
    <row r="159" spans="1:107" ht="15" x14ac:dyDescent="0.25">
      <c r="A159" s="100"/>
      <c r="Z159" s="100"/>
      <c r="DA159" s="100"/>
      <c r="DB159" s="100"/>
      <c r="DC159" s="100"/>
    </row>
    <row r="160" spans="1:107" ht="15" x14ac:dyDescent="0.25">
      <c r="A160" s="100"/>
      <c r="Z160" s="100"/>
      <c r="DA160" s="100"/>
      <c r="DB160" s="100"/>
      <c r="DC160" s="100"/>
    </row>
    <row r="161" spans="1:107" ht="15" x14ac:dyDescent="0.25">
      <c r="A161" s="100"/>
      <c r="Z161" s="100"/>
      <c r="DA161" s="100"/>
      <c r="DB161" s="100"/>
      <c r="DC161" s="100"/>
    </row>
    <row r="162" spans="1:107" ht="15" x14ac:dyDescent="0.25">
      <c r="A162" s="100"/>
      <c r="Z162" s="100"/>
      <c r="DA162" s="100"/>
      <c r="DB162" s="100"/>
      <c r="DC162" s="100"/>
    </row>
    <row r="163" spans="1:107" ht="15" x14ac:dyDescent="0.25">
      <c r="A163" s="100"/>
      <c r="Z163" s="100"/>
      <c r="DA163" s="100"/>
      <c r="DB163" s="100"/>
      <c r="DC163" s="100"/>
    </row>
    <row r="164" spans="1:107" ht="15" x14ac:dyDescent="0.25">
      <c r="A164" s="100"/>
      <c r="Z164" s="100"/>
      <c r="DA164" s="100"/>
      <c r="DB164" s="100"/>
      <c r="DC164" s="100"/>
    </row>
    <row r="165" spans="1:107" ht="15" x14ac:dyDescent="0.25">
      <c r="A165" s="100"/>
      <c r="Z165" s="100"/>
      <c r="DA165" s="100"/>
      <c r="DB165" s="100"/>
      <c r="DC165" s="100"/>
    </row>
    <row r="166" spans="1:107" ht="15" x14ac:dyDescent="0.25">
      <c r="A166" s="100"/>
      <c r="Z166" s="100"/>
      <c r="DA166" s="100"/>
      <c r="DB166" s="100"/>
      <c r="DC166" s="100"/>
    </row>
    <row r="167" spans="1:107" ht="15" x14ac:dyDescent="0.25">
      <c r="A167" s="100"/>
      <c r="Z167" s="100"/>
      <c r="DA167" s="100"/>
      <c r="DB167" s="100"/>
      <c r="DC167" s="100"/>
    </row>
    <row r="168" spans="1:107" ht="15" x14ac:dyDescent="0.25">
      <c r="A168" s="100"/>
      <c r="Z168" s="100"/>
      <c r="DA168" s="100"/>
      <c r="DB168" s="100"/>
      <c r="DC168" s="100"/>
    </row>
    <row r="169" spans="1:107" ht="15" x14ac:dyDescent="0.25">
      <c r="A169" s="100"/>
      <c r="Z169" s="100"/>
      <c r="DA169" s="100"/>
      <c r="DB169" s="100"/>
      <c r="DC169" s="100"/>
    </row>
    <row r="170" spans="1:107" ht="15" x14ac:dyDescent="0.25">
      <c r="A170" s="100"/>
      <c r="Z170" s="100"/>
      <c r="DA170" s="100"/>
      <c r="DB170" s="100"/>
      <c r="DC170" s="100"/>
    </row>
    <row r="171" spans="1:107" ht="15" x14ac:dyDescent="0.25">
      <c r="A171" s="100"/>
      <c r="Z171" s="100"/>
      <c r="DA171" s="100"/>
      <c r="DB171" s="100"/>
      <c r="DC171" s="100"/>
    </row>
    <row r="172" spans="1:107" ht="15" x14ac:dyDescent="0.25">
      <c r="A172" s="100"/>
      <c r="Z172" s="100"/>
      <c r="DA172" s="100"/>
      <c r="DB172" s="100"/>
      <c r="DC172" s="100"/>
    </row>
    <row r="173" spans="1:107" ht="15" x14ac:dyDescent="0.25">
      <c r="A173" s="100"/>
      <c r="Z173" s="100"/>
      <c r="DA173" s="100"/>
      <c r="DB173" s="100"/>
      <c r="DC173" s="100"/>
    </row>
    <row r="174" spans="1:107" ht="15" x14ac:dyDescent="0.25">
      <c r="A174" s="100"/>
      <c r="Z174" s="100"/>
      <c r="DA174" s="100"/>
      <c r="DB174" s="100"/>
      <c r="DC174" s="100"/>
    </row>
    <row r="175" spans="1:107" ht="15" x14ac:dyDescent="0.25">
      <c r="A175" s="100"/>
      <c r="Z175" s="100"/>
      <c r="DA175" s="100"/>
      <c r="DB175" s="100"/>
      <c r="DC175" s="100"/>
    </row>
    <row r="176" spans="1:107" ht="15" x14ac:dyDescent="0.25">
      <c r="A176" s="100"/>
      <c r="Z176" s="100"/>
      <c r="DA176" s="100"/>
      <c r="DB176" s="100"/>
      <c r="DC176" s="100"/>
    </row>
    <row r="177" spans="1:107" ht="15" x14ac:dyDescent="0.25">
      <c r="A177" s="100"/>
      <c r="Z177" s="100"/>
      <c r="DA177" s="100"/>
      <c r="DB177" s="100"/>
      <c r="DC177" s="100"/>
    </row>
    <row r="178" spans="1:107" ht="15" x14ac:dyDescent="0.25">
      <c r="A178" s="100"/>
      <c r="Z178" s="100"/>
      <c r="DA178" s="100"/>
      <c r="DB178" s="100"/>
      <c r="DC178" s="100"/>
    </row>
    <row r="179" spans="1:107" ht="15" x14ac:dyDescent="0.25">
      <c r="A179" s="100"/>
      <c r="Z179" s="100"/>
      <c r="DA179" s="100"/>
      <c r="DB179" s="100"/>
      <c r="DC179" s="100"/>
    </row>
    <row r="180" spans="1:107" ht="15" x14ac:dyDescent="0.25">
      <c r="A180" s="100"/>
      <c r="Z180" s="100"/>
      <c r="DA180" s="100"/>
      <c r="DB180" s="100"/>
      <c r="DC180" s="100"/>
    </row>
    <row r="181" spans="1:107" ht="15" x14ac:dyDescent="0.25">
      <c r="A181" s="100"/>
      <c r="Z181" s="100"/>
      <c r="DA181" s="100"/>
      <c r="DB181" s="100"/>
      <c r="DC181" s="100"/>
    </row>
    <row r="182" spans="1:107" ht="15" x14ac:dyDescent="0.25">
      <c r="A182" s="100"/>
      <c r="Z182" s="100"/>
      <c r="DA182" s="100"/>
      <c r="DB182" s="100"/>
      <c r="DC182" s="100"/>
    </row>
    <row r="183" spans="1:107" ht="15" x14ac:dyDescent="0.25">
      <c r="A183" s="100"/>
      <c r="Z183" s="100"/>
      <c r="DA183" s="100"/>
      <c r="DB183" s="100"/>
      <c r="DC183" s="100"/>
    </row>
    <row r="184" spans="1:107" ht="15" x14ac:dyDescent="0.25">
      <c r="A184" s="100"/>
      <c r="Z184" s="100"/>
      <c r="DA184" s="100"/>
      <c r="DB184" s="100"/>
      <c r="DC184" s="100"/>
    </row>
    <row r="185" spans="1:107" ht="15" x14ac:dyDescent="0.25">
      <c r="A185" s="100"/>
      <c r="Z185" s="100"/>
      <c r="DA185" s="100"/>
      <c r="DB185" s="100"/>
      <c r="DC185" s="100"/>
    </row>
    <row r="186" spans="1:107" ht="15" x14ac:dyDescent="0.25">
      <c r="A186" s="100"/>
      <c r="Z186" s="100"/>
      <c r="DA186" s="100"/>
      <c r="DB186" s="100"/>
      <c r="DC186" s="100"/>
    </row>
    <row r="187" spans="1:107" ht="15" x14ac:dyDescent="0.25">
      <c r="A187" s="100"/>
      <c r="Z187" s="100"/>
      <c r="DA187" s="100"/>
      <c r="DB187" s="100"/>
      <c r="DC187" s="100"/>
    </row>
    <row r="188" spans="1:107" ht="15" x14ac:dyDescent="0.25">
      <c r="A188" s="100"/>
      <c r="Z188" s="100"/>
      <c r="DA188" s="100"/>
      <c r="DB188" s="100"/>
      <c r="DC188" s="100"/>
    </row>
    <row r="189" spans="1:107" ht="15" x14ac:dyDescent="0.25">
      <c r="A189" s="100"/>
      <c r="Z189" s="100"/>
      <c r="DA189" s="100"/>
      <c r="DB189" s="100"/>
      <c r="DC189" s="100"/>
    </row>
    <row r="190" spans="1:107" ht="15" x14ac:dyDescent="0.25">
      <c r="A190" s="100"/>
      <c r="Z190" s="100"/>
      <c r="DA190" s="100"/>
      <c r="DB190" s="100"/>
      <c r="DC190" s="100"/>
    </row>
    <row r="191" spans="1:107" ht="15" x14ac:dyDescent="0.25">
      <c r="A191" s="100"/>
      <c r="Z191" s="100"/>
      <c r="DA191" s="100"/>
      <c r="DB191" s="100"/>
      <c r="DC191" s="100"/>
    </row>
    <row r="192" spans="1:107" ht="15" x14ac:dyDescent="0.25">
      <c r="A192" s="100"/>
      <c r="Z192" s="100"/>
      <c r="DA192" s="100"/>
      <c r="DB192" s="100"/>
      <c r="DC192" s="100"/>
    </row>
    <row r="193" spans="1:107" ht="15" x14ac:dyDescent="0.25">
      <c r="A193" s="100"/>
      <c r="Z193" s="100"/>
      <c r="DA193" s="100"/>
      <c r="DB193" s="100"/>
      <c r="DC193" s="100"/>
    </row>
    <row r="194" spans="1:107" ht="15" x14ac:dyDescent="0.25">
      <c r="A194" s="100"/>
      <c r="Z194" s="100"/>
      <c r="DA194" s="100"/>
      <c r="DB194" s="100"/>
      <c r="DC194" s="100"/>
    </row>
    <row r="195" spans="1:107" ht="15" x14ac:dyDescent="0.25">
      <c r="A195" s="100"/>
      <c r="Z195" s="100"/>
      <c r="DA195" s="100"/>
      <c r="DB195" s="100"/>
      <c r="DC195" s="100"/>
    </row>
    <row r="196" spans="1:107" ht="15" x14ac:dyDescent="0.25">
      <c r="A196" s="100"/>
      <c r="Z196" s="100"/>
      <c r="DA196" s="100"/>
      <c r="DB196" s="100"/>
      <c r="DC196" s="100"/>
    </row>
    <row r="197" spans="1:107" ht="15" x14ac:dyDescent="0.25">
      <c r="A197" s="100"/>
      <c r="Z197" s="100"/>
      <c r="DA197" s="100"/>
      <c r="DB197" s="100"/>
      <c r="DC197" s="100"/>
    </row>
    <row r="198" spans="1:107" ht="15" x14ac:dyDescent="0.25">
      <c r="A198" s="100"/>
      <c r="Z198" s="100"/>
      <c r="DA198" s="100"/>
      <c r="DB198" s="100"/>
      <c r="DC198" s="100"/>
    </row>
    <row r="199" spans="1:107" ht="15" x14ac:dyDescent="0.25">
      <c r="A199" s="100"/>
      <c r="Z199" s="100"/>
      <c r="DA199" s="100"/>
      <c r="DB199" s="100"/>
      <c r="DC199" s="100"/>
    </row>
    <row r="200" spans="1:107" ht="15" x14ac:dyDescent="0.25">
      <c r="A200" s="100"/>
      <c r="Z200" s="100"/>
      <c r="DA200" s="100"/>
      <c r="DB200" s="100"/>
      <c r="DC200" s="100"/>
    </row>
    <row r="201" spans="1:107" ht="15" x14ac:dyDescent="0.25">
      <c r="A201" s="100"/>
      <c r="Z201" s="100"/>
      <c r="DA201" s="100"/>
      <c r="DB201" s="100"/>
      <c r="DC201" s="100"/>
    </row>
    <row r="202" spans="1:107" ht="15" x14ac:dyDescent="0.25">
      <c r="A202" s="100"/>
      <c r="Z202" s="100"/>
      <c r="DA202" s="100"/>
      <c r="DB202" s="100"/>
      <c r="DC202" s="100"/>
    </row>
    <row r="203" spans="1:107" ht="15" x14ac:dyDescent="0.25">
      <c r="A203" s="100"/>
      <c r="Z203" s="100"/>
      <c r="DA203" s="100"/>
      <c r="DB203" s="100"/>
      <c r="DC203" s="100"/>
    </row>
    <row r="204" spans="1:107" ht="15" x14ac:dyDescent="0.25">
      <c r="A204" s="100"/>
      <c r="Z204" s="100"/>
      <c r="DA204" s="100"/>
      <c r="DB204" s="100"/>
      <c r="DC204" s="100"/>
    </row>
    <row r="205" spans="1:107" ht="15" x14ac:dyDescent="0.25">
      <c r="A205" s="100"/>
      <c r="Z205" s="100"/>
      <c r="DA205" s="100"/>
      <c r="DB205" s="100"/>
      <c r="DC205" s="100"/>
    </row>
    <row r="206" spans="1:107" ht="15" x14ac:dyDescent="0.25">
      <c r="A206" s="100"/>
      <c r="Z206" s="100"/>
      <c r="DA206" s="100"/>
      <c r="DB206" s="100"/>
      <c r="DC206" s="100"/>
    </row>
    <row r="207" spans="1:107" ht="15" x14ac:dyDescent="0.25">
      <c r="A207" s="100"/>
      <c r="Z207" s="100"/>
      <c r="DA207" s="100"/>
      <c r="DB207" s="100"/>
      <c r="DC207" s="100"/>
    </row>
    <row r="208" spans="1:107" ht="15" x14ac:dyDescent="0.25">
      <c r="A208" s="100"/>
      <c r="Z208" s="100"/>
      <c r="DA208" s="100"/>
      <c r="DB208" s="100"/>
      <c r="DC208" s="100"/>
    </row>
    <row r="209" spans="1:107" ht="15" x14ac:dyDescent="0.25">
      <c r="A209" s="100"/>
      <c r="Z209" s="100"/>
      <c r="DA209" s="100"/>
      <c r="DB209" s="100"/>
      <c r="DC209" s="100"/>
    </row>
    <row r="210" spans="1:107" ht="15" x14ac:dyDescent="0.25">
      <c r="A210" s="100"/>
      <c r="Z210" s="100"/>
      <c r="DA210" s="100"/>
      <c r="DB210" s="100"/>
      <c r="DC210" s="100"/>
    </row>
    <row r="211" spans="1:107" ht="15" x14ac:dyDescent="0.25">
      <c r="A211" s="100"/>
      <c r="Z211" s="100"/>
      <c r="DA211" s="100"/>
      <c r="DB211" s="100"/>
      <c r="DC211" s="100"/>
    </row>
    <row r="212" spans="1:107" ht="15" x14ac:dyDescent="0.25">
      <c r="A212" s="100"/>
      <c r="Z212" s="100"/>
      <c r="DA212" s="100"/>
      <c r="DB212" s="100"/>
      <c r="DC212" s="100"/>
    </row>
    <row r="213" spans="1:107" ht="15" x14ac:dyDescent="0.25">
      <c r="A213" s="100"/>
      <c r="Z213" s="100"/>
      <c r="DA213" s="100"/>
      <c r="DB213" s="100"/>
      <c r="DC213" s="100"/>
    </row>
    <row r="214" spans="1:107" ht="15" x14ac:dyDescent="0.25">
      <c r="A214" s="100"/>
      <c r="Z214" s="100"/>
      <c r="DA214" s="100"/>
      <c r="DB214" s="100"/>
      <c r="DC214" s="100"/>
    </row>
  </sheetData>
  <autoFilter ref="A11:DC42">
    <filterColumn colId="7">
      <customFilters>
        <customFilter operator="notEqual" val=" "/>
      </customFilters>
    </filterColumn>
  </autoFilter>
  <mergeCells count="18">
    <mergeCell ref="L10:L11"/>
    <mergeCell ref="M10:M11"/>
    <mergeCell ref="B7:Y7"/>
    <mergeCell ref="B8:Y8"/>
    <mergeCell ref="A9:A11"/>
    <mergeCell ref="B9:E9"/>
    <mergeCell ref="F9:K9"/>
    <mergeCell ref="L9:Y9"/>
    <mergeCell ref="B10:B11"/>
    <mergeCell ref="C10:C11"/>
    <mergeCell ref="D10:D11"/>
    <mergeCell ref="E10:E11"/>
    <mergeCell ref="N10:U10"/>
    <mergeCell ref="V10:Y10"/>
    <mergeCell ref="F10:H10"/>
    <mergeCell ref="I10:I11"/>
    <mergeCell ref="J10:J11"/>
    <mergeCell ref="K10:K11"/>
  </mergeCells>
  <conditionalFormatting sqref="I12:I42">
    <cfRule type="containsText" dxfId="3201" priority="1141" operator="containsText" text="Alto">
      <formula>NOT(ISERROR(SEARCH("Alto",I12)))</formula>
    </cfRule>
    <cfRule type="containsText" dxfId="3200" priority="1142" operator="containsText" text="Medio-Alto">
      <formula>NOT(ISERROR(SEARCH("Medio-Alto",I12)))</formula>
    </cfRule>
    <cfRule type="containsText" dxfId="3199" priority="1143" operator="containsText" text="Medio">
      <formula>NOT(ISERROR(SEARCH("Medio",I12)))</formula>
    </cfRule>
    <cfRule type="containsText" dxfId="3198" priority="1144" operator="containsText" text="Bajo">
      <formula>NOT(ISERROR(SEARCH("Bajo",I12)))</formula>
    </cfRule>
  </conditionalFormatting>
  <conditionalFormatting sqref="J12 J15 Y23:Y42 J23:J42 J17">
    <cfRule type="containsText" dxfId="3197" priority="1137" operator="containsText" text="Medio-Alto">
      <formula>NOT(ISERROR(SEARCH("Medio-Alto",J12)))</formula>
    </cfRule>
    <cfRule type="containsText" dxfId="3196" priority="1138" operator="containsText" text="Medio">
      <formula>NOT(ISERROR(SEARCH("Medio",J12)))</formula>
    </cfRule>
    <cfRule type="containsText" dxfId="3195" priority="1139" operator="containsText" text="Bajo">
      <formula>NOT(ISERROR(SEARCH("Bajo",J12)))</formula>
    </cfRule>
    <cfRule type="containsText" dxfId="3194" priority="1140" operator="containsText" text="Alto">
      <formula>NOT(ISERROR(SEARCH("Alto",J12)))</formula>
    </cfRule>
  </conditionalFormatting>
  <conditionalFormatting sqref="J12 J15 Y23:Y42 J17 J23:J1048576">
    <cfRule type="containsText" dxfId="3193" priority="1133" operator="containsText" text="Bajo">
      <formula>NOT(ISERROR(SEARCH("Bajo",J12)))</formula>
    </cfRule>
    <cfRule type="containsText" dxfId="3192" priority="1134" operator="containsText" text="Medio-Alto">
      <formula>NOT(ISERROR(SEARCH("Medio-Alto",J12)))</formula>
    </cfRule>
    <cfRule type="containsText" dxfId="3191" priority="1135" operator="containsText" text="Medio">
      <formula>NOT(ISERROR(SEARCH("Medio",J12)))</formula>
    </cfRule>
    <cfRule type="containsText" dxfId="3190" priority="1136" operator="containsText" text="Alto">
      <formula>NOT(ISERROR(SEARCH("Alto",J12)))</formula>
    </cfRule>
  </conditionalFormatting>
  <conditionalFormatting sqref="Y43:Y1048576">
    <cfRule type="containsText" dxfId="3189" priority="1128" operator="containsText" text="Medio-Alto">
      <formula>NOT(ISERROR(SEARCH("Medio-Alto",Y43)))</formula>
    </cfRule>
    <cfRule type="containsText" dxfId="3188" priority="1129" operator="containsText" text="Alto">
      <formula>NOT(ISERROR(SEARCH("Alto",Y43)))</formula>
    </cfRule>
    <cfRule type="containsText" dxfId="3187" priority="1130" operator="containsText" text="Medio-Alto">
      <formula>NOT(ISERROR(SEARCH("Medio-Alto",Y43)))</formula>
    </cfRule>
    <cfRule type="containsText" dxfId="3186" priority="1131" operator="containsText" text="Medio">
      <formula>NOT(ISERROR(SEARCH("Medio",Y43)))</formula>
    </cfRule>
    <cfRule type="containsText" dxfId="3185" priority="1132" operator="containsText" text="Bajo">
      <formula>NOT(ISERROR(SEARCH("Bajo",Y43)))</formula>
    </cfRule>
  </conditionalFormatting>
  <conditionalFormatting sqref="J12 J15 Y23:Y42 J23:J42 J17">
    <cfRule type="containsText" dxfId="3184" priority="1123" operator="containsText" text="Baja">
      <formula>NOT(ISERROR(SEARCH("Baja",J12)))</formula>
    </cfRule>
    <cfRule type="containsText" dxfId="3183" priority="1124" operator="containsText" text="Moderada">
      <formula>NOT(ISERROR(SEARCH("Moderada",J12)))</formula>
    </cfRule>
    <cfRule type="containsText" dxfId="3182" priority="1125" operator="containsText" text="Alto">
      <formula>NOT(ISERROR(SEARCH("Alto",J12)))</formula>
    </cfRule>
    <cfRule type="containsText" dxfId="3181" priority="1126" operator="containsText" text="Extrema">
      <formula>NOT(ISERROR(SEARCH("Extrema",J12)))</formula>
    </cfRule>
    <cfRule type="containsText" dxfId="3180" priority="1127" operator="containsText" text="Catastrófico">
      <formula>NOT(ISERROR(SEARCH("Catastrófico",J12)))</formula>
    </cfRule>
  </conditionalFormatting>
  <conditionalFormatting sqref="Y12">
    <cfRule type="containsText" dxfId="3179" priority="1119" operator="containsText" text="Medio-Alto">
      <formula>NOT(ISERROR(SEARCH("Medio-Alto",Y12)))</formula>
    </cfRule>
    <cfRule type="containsText" dxfId="3178" priority="1120" operator="containsText" text="Medio">
      <formula>NOT(ISERROR(SEARCH("Medio",Y12)))</formula>
    </cfRule>
    <cfRule type="containsText" dxfId="3177" priority="1121" operator="containsText" text="Bajo">
      <formula>NOT(ISERROR(SEARCH("Bajo",Y12)))</formula>
    </cfRule>
    <cfRule type="containsText" dxfId="3176" priority="1122" operator="containsText" text="Alto">
      <formula>NOT(ISERROR(SEARCH("Alto",Y12)))</formula>
    </cfRule>
  </conditionalFormatting>
  <conditionalFormatting sqref="Y12">
    <cfRule type="containsText" dxfId="3175" priority="1115" operator="containsText" text="Bajo">
      <formula>NOT(ISERROR(SEARCH("Bajo",Y12)))</formula>
    </cfRule>
    <cfRule type="containsText" dxfId="3174" priority="1116" operator="containsText" text="Medio-Alto">
      <formula>NOT(ISERROR(SEARCH("Medio-Alto",Y12)))</formula>
    </cfRule>
    <cfRule type="containsText" dxfId="3173" priority="1117" operator="containsText" text="Medio">
      <formula>NOT(ISERROR(SEARCH("Medio",Y12)))</formula>
    </cfRule>
    <cfRule type="containsText" dxfId="3172" priority="1118" operator="containsText" text="Alto">
      <formula>NOT(ISERROR(SEARCH("Alto",Y12)))</formula>
    </cfRule>
  </conditionalFormatting>
  <conditionalFormatting sqref="Y12">
    <cfRule type="containsText" dxfId="3171" priority="1110" operator="containsText" text="Baja">
      <formula>NOT(ISERROR(SEARCH("Baja",Y12)))</formula>
    </cfRule>
    <cfRule type="containsText" dxfId="3170" priority="1111" operator="containsText" text="Moderada">
      <formula>NOT(ISERROR(SEARCH("Moderada",Y12)))</formula>
    </cfRule>
    <cfRule type="containsText" dxfId="3169" priority="1112" operator="containsText" text="Alto">
      <formula>NOT(ISERROR(SEARCH("Alto",Y12)))</formula>
    </cfRule>
    <cfRule type="containsText" dxfId="3168" priority="1113" operator="containsText" text="Extrema">
      <formula>NOT(ISERROR(SEARCH("Extrema",Y12)))</formula>
    </cfRule>
    <cfRule type="containsText" dxfId="3167" priority="1114" operator="containsText" text="Catastrófico">
      <formula>NOT(ISERROR(SEARCH("Catastrófico",Y12)))</formula>
    </cfRule>
  </conditionalFormatting>
  <conditionalFormatting sqref="I19">
    <cfRule type="containsText" dxfId="3166" priority="1106" operator="containsText" text="Alto">
      <formula>NOT(ISERROR(SEARCH("Alto",I19)))</formula>
    </cfRule>
    <cfRule type="containsText" dxfId="3165" priority="1107" operator="containsText" text="Medio-Alto">
      <formula>NOT(ISERROR(SEARCH("Medio-Alto",I19)))</formula>
    </cfRule>
    <cfRule type="containsText" dxfId="3164" priority="1108" operator="containsText" text="Medio">
      <formula>NOT(ISERROR(SEARCH("Medio",I19)))</formula>
    </cfRule>
    <cfRule type="containsText" dxfId="3163" priority="1109" operator="containsText" text="Bajo">
      <formula>NOT(ISERROR(SEARCH("Bajo",I19)))</formula>
    </cfRule>
  </conditionalFormatting>
  <conditionalFormatting sqref="J19 Y19">
    <cfRule type="containsText" dxfId="3162" priority="1102" operator="containsText" text="Medio-Alto">
      <formula>NOT(ISERROR(SEARCH("Medio-Alto",J19)))</formula>
    </cfRule>
    <cfRule type="containsText" dxfId="3161" priority="1103" operator="containsText" text="Medio">
      <formula>NOT(ISERROR(SEARCH("Medio",J19)))</formula>
    </cfRule>
    <cfRule type="containsText" dxfId="3160" priority="1104" operator="containsText" text="Bajo">
      <formula>NOT(ISERROR(SEARCH("Bajo",J19)))</formula>
    </cfRule>
    <cfRule type="containsText" dxfId="3159" priority="1105" operator="containsText" text="Alto">
      <formula>NOT(ISERROR(SEARCH("Alto",J19)))</formula>
    </cfRule>
  </conditionalFormatting>
  <conditionalFormatting sqref="J19 Y19">
    <cfRule type="containsText" dxfId="3158" priority="1098" operator="containsText" text="Bajo">
      <formula>NOT(ISERROR(SEARCH("Bajo",J19)))</formula>
    </cfRule>
    <cfRule type="containsText" dxfId="3157" priority="1099" operator="containsText" text="Medio-Alto">
      <formula>NOT(ISERROR(SEARCH("Medio-Alto",J19)))</formula>
    </cfRule>
    <cfRule type="containsText" dxfId="3156" priority="1100" operator="containsText" text="Medio">
      <formula>NOT(ISERROR(SEARCH("Medio",J19)))</formula>
    </cfRule>
    <cfRule type="containsText" dxfId="3155" priority="1101" operator="containsText" text="Alto">
      <formula>NOT(ISERROR(SEARCH("Alto",J19)))</formula>
    </cfRule>
  </conditionalFormatting>
  <conditionalFormatting sqref="J19 Y19">
    <cfRule type="containsText" dxfId="3154" priority="1093" operator="containsText" text="Baja">
      <formula>NOT(ISERROR(SEARCH("Baja",J19)))</formula>
    </cfRule>
    <cfRule type="containsText" dxfId="3153" priority="1094" operator="containsText" text="Moderada">
      <formula>NOT(ISERROR(SEARCH("Moderada",J19)))</formula>
    </cfRule>
    <cfRule type="containsText" dxfId="3152" priority="1095" operator="containsText" text="Alto">
      <formula>NOT(ISERROR(SEARCH("Alto",J19)))</formula>
    </cfRule>
    <cfRule type="containsText" dxfId="3151" priority="1096" operator="containsText" text="Extrema">
      <formula>NOT(ISERROR(SEARCH("Extrema",J19)))</formula>
    </cfRule>
    <cfRule type="containsText" dxfId="3150" priority="1097" operator="containsText" text="Catastrófico">
      <formula>NOT(ISERROR(SEARCH("Catastrófico",J19)))</formula>
    </cfRule>
  </conditionalFormatting>
  <conditionalFormatting sqref="I20">
    <cfRule type="containsText" dxfId="3149" priority="1089" operator="containsText" text="Alto">
      <formula>NOT(ISERROR(SEARCH("Alto",I20)))</formula>
    </cfRule>
    <cfRule type="containsText" dxfId="3148" priority="1090" operator="containsText" text="Medio-Alto">
      <formula>NOT(ISERROR(SEARCH("Medio-Alto",I20)))</formula>
    </cfRule>
    <cfRule type="containsText" dxfId="3147" priority="1091" operator="containsText" text="Medio">
      <formula>NOT(ISERROR(SEARCH("Medio",I20)))</formula>
    </cfRule>
    <cfRule type="containsText" dxfId="3146" priority="1092" operator="containsText" text="Bajo">
      <formula>NOT(ISERROR(SEARCH("Bajo",I20)))</formula>
    </cfRule>
  </conditionalFormatting>
  <conditionalFormatting sqref="J20 Y20">
    <cfRule type="containsText" dxfId="3145" priority="1085" operator="containsText" text="Medio-Alto">
      <formula>NOT(ISERROR(SEARCH("Medio-Alto",J20)))</formula>
    </cfRule>
    <cfRule type="containsText" dxfId="3144" priority="1086" operator="containsText" text="Medio">
      <formula>NOT(ISERROR(SEARCH("Medio",J20)))</formula>
    </cfRule>
    <cfRule type="containsText" dxfId="3143" priority="1087" operator="containsText" text="Bajo">
      <formula>NOT(ISERROR(SEARCH("Bajo",J20)))</formula>
    </cfRule>
    <cfRule type="containsText" dxfId="3142" priority="1088" operator="containsText" text="Alto">
      <formula>NOT(ISERROR(SEARCH("Alto",J20)))</formula>
    </cfRule>
  </conditionalFormatting>
  <conditionalFormatting sqref="J20 Y20">
    <cfRule type="containsText" dxfId="3141" priority="1081" operator="containsText" text="Bajo">
      <formula>NOT(ISERROR(SEARCH("Bajo",J20)))</formula>
    </cfRule>
    <cfRule type="containsText" dxfId="3140" priority="1082" operator="containsText" text="Medio-Alto">
      <formula>NOT(ISERROR(SEARCH("Medio-Alto",J20)))</formula>
    </cfRule>
    <cfRule type="containsText" dxfId="3139" priority="1083" operator="containsText" text="Medio">
      <formula>NOT(ISERROR(SEARCH("Medio",J20)))</formula>
    </cfRule>
    <cfRule type="containsText" dxfId="3138" priority="1084" operator="containsText" text="Alto">
      <formula>NOT(ISERROR(SEARCH("Alto",J20)))</formula>
    </cfRule>
  </conditionalFormatting>
  <conditionalFormatting sqref="J20 Y20">
    <cfRule type="containsText" dxfId="3137" priority="1076" operator="containsText" text="Baja">
      <formula>NOT(ISERROR(SEARCH("Baja",J20)))</formula>
    </cfRule>
    <cfRule type="containsText" dxfId="3136" priority="1077" operator="containsText" text="Moderada">
      <formula>NOT(ISERROR(SEARCH("Moderada",J20)))</formula>
    </cfRule>
    <cfRule type="containsText" dxfId="3135" priority="1078" operator="containsText" text="Alto">
      <formula>NOT(ISERROR(SEARCH("Alto",J20)))</formula>
    </cfRule>
    <cfRule type="containsText" dxfId="3134" priority="1079" operator="containsText" text="Extrema">
      <formula>NOT(ISERROR(SEARCH("Extrema",J20)))</formula>
    </cfRule>
    <cfRule type="containsText" dxfId="3133" priority="1080" operator="containsText" text="Catastrófico">
      <formula>NOT(ISERROR(SEARCH("Catastrófico",J20)))</formula>
    </cfRule>
  </conditionalFormatting>
  <conditionalFormatting sqref="I14">
    <cfRule type="containsText" dxfId="3132" priority="1072" operator="containsText" text="Alto">
      <formula>NOT(ISERROR(SEARCH("Alto",I14)))</formula>
    </cfRule>
    <cfRule type="containsText" dxfId="3131" priority="1073" operator="containsText" text="Medio-Alto">
      <formula>NOT(ISERROR(SEARCH("Medio-Alto",I14)))</formula>
    </cfRule>
    <cfRule type="containsText" dxfId="3130" priority="1074" operator="containsText" text="Medio">
      <formula>NOT(ISERROR(SEARCH("Medio",I14)))</formula>
    </cfRule>
    <cfRule type="containsText" dxfId="3129" priority="1075" operator="containsText" text="Bajo">
      <formula>NOT(ISERROR(SEARCH("Bajo",I14)))</formula>
    </cfRule>
  </conditionalFormatting>
  <conditionalFormatting sqref="I18">
    <cfRule type="containsText" dxfId="3128" priority="1068" operator="containsText" text="Alto">
      <formula>NOT(ISERROR(SEARCH("Alto",I18)))</formula>
    </cfRule>
    <cfRule type="containsText" dxfId="3127" priority="1069" operator="containsText" text="Medio-Alto">
      <formula>NOT(ISERROR(SEARCH("Medio-Alto",I18)))</formula>
    </cfRule>
    <cfRule type="containsText" dxfId="3126" priority="1070" operator="containsText" text="Medio">
      <formula>NOT(ISERROR(SEARCH("Medio",I18)))</formula>
    </cfRule>
    <cfRule type="containsText" dxfId="3125" priority="1071" operator="containsText" text="Bajo">
      <formula>NOT(ISERROR(SEARCH("Bajo",I18)))</formula>
    </cfRule>
  </conditionalFormatting>
  <conditionalFormatting sqref="J18">
    <cfRule type="containsText" dxfId="3124" priority="1064" operator="containsText" text="Medio-Alto">
      <formula>NOT(ISERROR(SEARCH("Medio-Alto",J18)))</formula>
    </cfRule>
    <cfRule type="containsText" dxfId="3123" priority="1065" operator="containsText" text="Medio">
      <formula>NOT(ISERROR(SEARCH("Medio",J18)))</formula>
    </cfRule>
    <cfRule type="containsText" dxfId="3122" priority="1066" operator="containsText" text="Bajo">
      <formula>NOT(ISERROR(SEARCH("Bajo",J18)))</formula>
    </cfRule>
    <cfRule type="containsText" dxfId="3121" priority="1067" operator="containsText" text="Alto">
      <formula>NOT(ISERROR(SEARCH("Alto",J18)))</formula>
    </cfRule>
  </conditionalFormatting>
  <conditionalFormatting sqref="J18">
    <cfRule type="containsText" dxfId="3120" priority="1060" operator="containsText" text="Bajo">
      <formula>NOT(ISERROR(SEARCH("Bajo",J18)))</formula>
    </cfRule>
    <cfRule type="containsText" dxfId="3119" priority="1061" operator="containsText" text="Medio-Alto">
      <formula>NOT(ISERROR(SEARCH("Medio-Alto",J18)))</formula>
    </cfRule>
    <cfRule type="containsText" dxfId="3118" priority="1062" operator="containsText" text="Medio">
      <formula>NOT(ISERROR(SEARCH("Medio",J18)))</formula>
    </cfRule>
    <cfRule type="containsText" dxfId="3117" priority="1063" operator="containsText" text="Alto">
      <formula>NOT(ISERROR(SEARCH("Alto",J18)))</formula>
    </cfRule>
  </conditionalFormatting>
  <conditionalFormatting sqref="J18">
    <cfRule type="containsText" dxfId="3116" priority="1055" operator="containsText" text="Baja">
      <formula>NOT(ISERROR(SEARCH("Baja",J18)))</formula>
    </cfRule>
    <cfRule type="containsText" dxfId="3115" priority="1056" operator="containsText" text="Moderada">
      <formula>NOT(ISERROR(SEARCH("Moderada",J18)))</formula>
    </cfRule>
    <cfRule type="containsText" dxfId="3114" priority="1057" operator="containsText" text="Alto">
      <formula>NOT(ISERROR(SEARCH("Alto",J18)))</formula>
    </cfRule>
    <cfRule type="containsText" dxfId="3113" priority="1058" operator="containsText" text="Extrema">
      <formula>NOT(ISERROR(SEARCH("Extrema",J18)))</formula>
    </cfRule>
    <cfRule type="containsText" dxfId="3112" priority="1059" operator="containsText" text="Catastrófico">
      <formula>NOT(ISERROR(SEARCH("Catastrófico",J18)))</formula>
    </cfRule>
  </conditionalFormatting>
  <conditionalFormatting sqref="I13">
    <cfRule type="containsText" dxfId="3111" priority="1051" operator="containsText" text="Alto">
      <formula>NOT(ISERROR(SEARCH("Alto",I13)))</formula>
    </cfRule>
    <cfRule type="containsText" dxfId="3110" priority="1052" operator="containsText" text="Medio-Alto">
      <formula>NOT(ISERROR(SEARCH("Medio-Alto",I13)))</formula>
    </cfRule>
    <cfRule type="containsText" dxfId="3109" priority="1053" operator="containsText" text="Medio">
      <formula>NOT(ISERROR(SEARCH("Medio",I13)))</formula>
    </cfRule>
    <cfRule type="containsText" dxfId="3108" priority="1054" operator="containsText" text="Bajo">
      <formula>NOT(ISERROR(SEARCH("Bajo",I13)))</formula>
    </cfRule>
  </conditionalFormatting>
  <conditionalFormatting sqref="I14">
    <cfRule type="containsText" dxfId="3107" priority="1047" operator="containsText" text="Alto">
      <formula>NOT(ISERROR(SEARCH("Alto",I14)))</formula>
    </cfRule>
    <cfRule type="containsText" dxfId="3106" priority="1048" operator="containsText" text="Medio-Alto">
      <formula>NOT(ISERROR(SEARCH("Medio-Alto",I14)))</formula>
    </cfRule>
    <cfRule type="containsText" dxfId="3105" priority="1049" operator="containsText" text="Medio">
      <formula>NOT(ISERROR(SEARCH("Medio",I14)))</formula>
    </cfRule>
    <cfRule type="containsText" dxfId="3104" priority="1050" operator="containsText" text="Bajo">
      <formula>NOT(ISERROR(SEARCH("Bajo",I14)))</formula>
    </cfRule>
  </conditionalFormatting>
  <conditionalFormatting sqref="I15">
    <cfRule type="containsText" dxfId="3103" priority="1043" operator="containsText" text="Alto">
      <formula>NOT(ISERROR(SEARCH("Alto",I15)))</formula>
    </cfRule>
    <cfRule type="containsText" dxfId="3102" priority="1044" operator="containsText" text="Medio-Alto">
      <formula>NOT(ISERROR(SEARCH("Medio-Alto",I15)))</formula>
    </cfRule>
    <cfRule type="containsText" dxfId="3101" priority="1045" operator="containsText" text="Medio">
      <formula>NOT(ISERROR(SEARCH("Medio",I15)))</formula>
    </cfRule>
    <cfRule type="containsText" dxfId="3100" priority="1046" operator="containsText" text="Bajo">
      <formula>NOT(ISERROR(SEARCH("Bajo",I15)))</formula>
    </cfRule>
  </conditionalFormatting>
  <conditionalFormatting sqref="J15">
    <cfRule type="containsText" dxfId="3099" priority="1039" operator="containsText" text="Medio-Alto">
      <formula>NOT(ISERROR(SEARCH("Medio-Alto",J15)))</formula>
    </cfRule>
    <cfRule type="containsText" dxfId="3098" priority="1040" operator="containsText" text="Medio">
      <formula>NOT(ISERROR(SEARCH("Medio",J15)))</formula>
    </cfRule>
    <cfRule type="containsText" dxfId="3097" priority="1041" operator="containsText" text="Bajo">
      <formula>NOT(ISERROR(SEARCH("Bajo",J15)))</formula>
    </cfRule>
    <cfRule type="containsText" dxfId="3096" priority="1042" operator="containsText" text="Alto">
      <formula>NOT(ISERROR(SEARCH("Alto",J15)))</formula>
    </cfRule>
  </conditionalFormatting>
  <conditionalFormatting sqref="J15">
    <cfRule type="containsText" dxfId="3095" priority="1035" operator="containsText" text="Bajo">
      <formula>NOT(ISERROR(SEARCH("Bajo",J15)))</formula>
    </cfRule>
    <cfRule type="containsText" dxfId="3094" priority="1036" operator="containsText" text="Medio-Alto">
      <formula>NOT(ISERROR(SEARCH("Medio-Alto",J15)))</formula>
    </cfRule>
    <cfRule type="containsText" dxfId="3093" priority="1037" operator="containsText" text="Medio">
      <formula>NOT(ISERROR(SEARCH("Medio",J15)))</formula>
    </cfRule>
    <cfRule type="containsText" dxfId="3092" priority="1038" operator="containsText" text="Alto">
      <formula>NOT(ISERROR(SEARCH("Alto",J15)))</formula>
    </cfRule>
  </conditionalFormatting>
  <conditionalFormatting sqref="J15">
    <cfRule type="containsText" dxfId="3091" priority="1030" operator="containsText" text="Baja">
      <formula>NOT(ISERROR(SEARCH("Baja",J15)))</formula>
    </cfRule>
    <cfRule type="containsText" dxfId="3090" priority="1031" operator="containsText" text="Moderada">
      <formula>NOT(ISERROR(SEARCH("Moderada",J15)))</formula>
    </cfRule>
    <cfRule type="containsText" dxfId="3089" priority="1032" operator="containsText" text="Alto">
      <formula>NOT(ISERROR(SEARCH("Alto",J15)))</formula>
    </cfRule>
    <cfRule type="containsText" dxfId="3088" priority="1033" operator="containsText" text="Extrema">
      <formula>NOT(ISERROR(SEARCH("Extrema",J15)))</formula>
    </cfRule>
    <cfRule type="containsText" dxfId="3087" priority="1034" operator="containsText" text="Catastrófico">
      <formula>NOT(ISERROR(SEARCH("Catastrófico",J15)))</formula>
    </cfRule>
  </conditionalFormatting>
  <conditionalFormatting sqref="I17">
    <cfRule type="containsText" dxfId="3086" priority="1026" operator="containsText" text="Alto">
      <formula>NOT(ISERROR(SEARCH("Alto",I17)))</formula>
    </cfRule>
    <cfRule type="containsText" dxfId="3085" priority="1027" operator="containsText" text="Medio-Alto">
      <formula>NOT(ISERROR(SEARCH("Medio-Alto",I17)))</formula>
    </cfRule>
    <cfRule type="containsText" dxfId="3084" priority="1028" operator="containsText" text="Medio">
      <formula>NOT(ISERROR(SEARCH("Medio",I17)))</formula>
    </cfRule>
    <cfRule type="containsText" dxfId="3083" priority="1029" operator="containsText" text="Bajo">
      <formula>NOT(ISERROR(SEARCH("Bajo",I17)))</formula>
    </cfRule>
  </conditionalFormatting>
  <conditionalFormatting sqref="J17">
    <cfRule type="containsText" dxfId="3082" priority="1022" operator="containsText" text="Medio-Alto">
      <formula>NOT(ISERROR(SEARCH("Medio-Alto",J17)))</formula>
    </cfRule>
    <cfRule type="containsText" dxfId="3081" priority="1023" operator="containsText" text="Medio">
      <formula>NOT(ISERROR(SEARCH("Medio",J17)))</formula>
    </cfRule>
    <cfRule type="containsText" dxfId="3080" priority="1024" operator="containsText" text="Bajo">
      <formula>NOT(ISERROR(SEARCH("Bajo",J17)))</formula>
    </cfRule>
    <cfRule type="containsText" dxfId="3079" priority="1025" operator="containsText" text="Alto">
      <formula>NOT(ISERROR(SEARCH("Alto",J17)))</formula>
    </cfRule>
  </conditionalFormatting>
  <conditionalFormatting sqref="J17">
    <cfRule type="containsText" dxfId="3078" priority="1018" operator="containsText" text="Bajo">
      <formula>NOT(ISERROR(SEARCH("Bajo",J17)))</formula>
    </cfRule>
    <cfRule type="containsText" dxfId="3077" priority="1019" operator="containsText" text="Medio-Alto">
      <formula>NOT(ISERROR(SEARCH("Medio-Alto",J17)))</formula>
    </cfRule>
    <cfRule type="containsText" dxfId="3076" priority="1020" operator="containsText" text="Medio">
      <formula>NOT(ISERROR(SEARCH("Medio",J17)))</formula>
    </cfRule>
    <cfRule type="containsText" dxfId="3075" priority="1021" operator="containsText" text="Alto">
      <formula>NOT(ISERROR(SEARCH("Alto",J17)))</formula>
    </cfRule>
  </conditionalFormatting>
  <conditionalFormatting sqref="J17">
    <cfRule type="containsText" dxfId="3074" priority="1013" operator="containsText" text="Baja">
      <formula>NOT(ISERROR(SEARCH("Baja",J17)))</formula>
    </cfRule>
    <cfRule type="containsText" dxfId="3073" priority="1014" operator="containsText" text="Moderada">
      <formula>NOT(ISERROR(SEARCH("Moderada",J17)))</formula>
    </cfRule>
    <cfRule type="containsText" dxfId="3072" priority="1015" operator="containsText" text="Alto">
      <formula>NOT(ISERROR(SEARCH("Alto",J17)))</formula>
    </cfRule>
    <cfRule type="containsText" dxfId="3071" priority="1016" operator="containsText" text="Extrema">
      <formula>NOT(ISERROR(SEARCH("Extrema",J17)))</formula>
    </cfRule>
    <cfRule type="containsText" dxfId="3070" priority="1017" operator="containsText" text="Catastrófico">
      <formula>NOT(ISERROR(SEARCH("Catastrófico",J17)))</formula>
    </cfRule>
  </conditionalFormatting>
  <conditionalFormatting sqref="I17">
    <cfRule type="containsText" dxfId="3069" priority="1009" operator="containsText" text="Alto">
      <formula>NOT(ISERROR(SEARCH("Alto",I17)))</formula>
    </cfRule>
    <cfRule type="containsText" dxfId="3068" priority="1010" operator="containsText" text="Medio-Alto">
      <formula>NOT(ISERROR(SEARCH("Medio-Alto",I17)))</formula>
    </cfRule>
    <cfRule type="containsText" dxfId="3067" priority="1011" operator="containsText" text="Medio">
      <formula>NOT(ISERROR(SEARCH("Medio",I17)))</formula>
    </cfRule>
    <cfRule type="containsText" dxfId="3066" priority="1012" operator="containsText" text="Bajo">
      <formula>NOT(ISERROR(SEARCH("Bajo",I17)))</formula>
    </cfRule>
  </conditionalFormatting>
  <conditionalFormatting sqref="J17">
    <cfRule type="containsText" dxfId="3065" priority="1005" operator="containsText" text="Medio-Alto">
      <formula>NOT(ISERROR(SEARCH("Medio-Alto",J17)))</formula>
    </cfRule>
    <cfRule type="containsText" dxfId="3064" priority="1006" operator="containsText" text="Medio">
      <formula>NOT(ISERROR(SEARCH("Medio",J17)))</formula>
    </cfRule>
    <cfRule type="containsText" dxfId="3063" priority="1007" operator="containsText" text="Bajo">
      <formula>NOT(ISERROR(SEARCH("Bajo",J17)))</formula>
    </cfRule>
    <cfRule type="containsText" dxfId="3062" priority="1008" operator="containsText" text="Alto">
      <formula>NOT(ISERROR(SEARCH("Alto",J17)))</formula>
    </cfRule>
  </conditionalFormatting>
  <conditionalFormatting sqref="J17">
    <cfRule type="containsText" dxfId="3061" priority="1001" operator="containsText" text="Bajo">
      <formula>NOT(ISERROR(SEARCH("Bajo",J17)))</formula>
    </cfRule>
    <cfRule type="containsText" dxfId="3060" priority="1002" operator="containsText" text="Medio-Alto">
      <formula>NOT(ISERROR(SEARCH("Medio-Alto",J17)))</formula>
    </cfRule>
    <cfRule type="containsText" dxfId="3059" priority="1003" operator="containsText" text="Medio">
      <formula>NOT(ISERROR(SEARCH("Medio",J17)))</formula>
    </cfRule>
    <cfRule type="containsText" dxfId="3058" priority="1004" operator="containsText" text="Alto">
      <formula>NOT(ISERROR(SEARCH("Alto",J17)))</formula>
    </cfRule>
  </conditionalFormatting>
  <conditionalFormatting sqref="J17">
    <cfRule type="containsText" dxfId="3057" priority="996" operator="containsText" text="Baja">
      <formula>NOT(ISERROR(SEARCH("Baja",J17)))</formula>
    </cfRule>
    <cfRule type="containsText" dxfId="3056" priority="997" operator="containsText" text="Moderada">
      <formula>NOT(ISERROR(SEARCH("Moderada",J17)))</formula>
    </cfRule>
    <cfRule type="containsText" dxfId="3055" priority="998" operator="containsText" text="Alto">
      <formula>NOT(ISERROR(SEARCH("Alto",J17)))</formula>
    </cfRule>
    <cfRule type="containsText" dxfId="3054" priority="999" operator="containsText" text="Extrema">
      <formula>NOT(ISERROR(SEARCH("Extrema",J17)))</formula>
    </cfRule>
    <cfRule type="containsText" dxfId="3053" priority="1000" operator="containsText" text="Catastrófico">
      <formula>NOT(ISERROR(SEARCH("Catastrófico",J17)))</formula>
    </cfRule>
  </conditionalFormatting>
  <conditionalFormatting sqref="I17">
    <cfRule type="containsText" dxfId="3052" priority="992" operator="containsText" text="Alto">
      <formula>NOT(ISERROR(SEARCH("Alto",I17)))</formula>
    </cfRule>
    <cfRule type="containsText" dxfId="3051" priority="993" operator="containsText" text="Medio-Alto">
      <formula>NOT(ISERROR(SEARCH("Medio-Alto",I17)))</formula>
    </cfRule>
    <cfRule type="containsText" dxfId="3050" priority="994" operator="containsText" text="Medio">
      <formula>NOT(ISERROR(SEARCH("Medio",I17)))</formula>
    </cfRule>
    <cfRule type="containsText" dxfId="3049" priority="995" operator="containsText" text="Bajo">
      <formula>NOT(ISERROR(SEARCH("Bajo",I17)))</formula>
    </cfRule>
  </conditionalFormatting>
  <conditionalFormatting sqref="J17">
    <cfRule type="containsText" dxfId="3048" priority="988" operator="containsText" text="Medio-Alto">
      <formula>NOT(ISERROR(SEARCH("Medio-Alto",J17)))</formula>
    </cfRule>
    <cfRule type="containsText" dxfId="3047" priority="989" operator="containsText" text="Medio">
      <formula>NOT(ISERROR(SEARCH("Medio",J17)))</formula>
    </cfRule>
    <cfRule type="containsText" dxfId="3046" priority="990" operator="containsText" text="Bajo">
      <formula>NOT(ISERROR(SEARCH("Bajo",J17)))</formula>
    </cfRule>
    <cfRule type="containsText" dxfId="3045" priority="991" operator="containsText" text="Alto">
      <formula>NOT(ISERROR(SEARCH("Alto",J17)))</formula>
    </cfRule>
  </conditionalFormatting>
  <conditionalFormatting sqref="J17">
    <cfRule type="containsText" dxfId="3044" priority="984" operator="containsText" text="Bajo">
      <formula>NOT(ISERROR(SEARCH("Bajo",J17)))</formula>
    </cfRule>
    <cfRule type="containsText" dxfId="3043" priority="985" operator="containsText" text="Medio-Alto">
      <formula>NOT(ISERROR(SEARCH("Medio-Alto",J17)))</formula>
    </cfRule>
    <cfRule type="containsText" dxfId="3042" priority="986" operator="containsText" text="Medio">
      <formula>NOT(ISERROR(SEARCH("Medio",J17)))</formula>
    </cfRule>
    <cfRule type="containsText" dxfId="3041" priority="987" operator="containsText" text="Alto">
      <formula>NOT(ISERROR(SEARCH("Alto",J17)))</formula>
    </cfRule>
  </conditionalFormatting>
  <conditionalFormatting sqref="J17">
    <cfRule type="containsText" dxfId="3040" priority="979" operator="containsText" text="Baja">
      <formula>NOT(ISERROR(SEARCH("Baja",J17)))</formula>
    </cfRule>
    <cfRule type="containsText" dxfId="3039" priority="980" operator="containsText" text="Moderada">
      <formula>NOT(ISERROR(SEARCH("Moderada",J17)))</formula>
    </cfRule>
    <cfRule type="containsText" dxfId="3038" priority="981" operator="containsText" text="Alto">
      <formula>NOT(ISERROR(SEARCH("Alto",J17)))</formula>
    </cfRule>
    <cfRule type="containsText" dxfId="3037" priority="982" operator="containsText" text="Extrema">
      <formula>NOT(ISERROR(SEARCH("Extrema",J17)))</formula>
    </cfRule>
    <cfRule type="containsText" dxfId="3036" priority="983" operator="containsText" text="Catastrófico">
      <formula>NOT(ISERROR(SEARCH("Catastrófico",J17)))</formula>
    </cfRule>
  </conditionalFormatting>
  <conditionalFormatting sqref="I15">
    <cfRule type="containsText" dxfId="3035" priority="975" operator="containsText" text="Alto">
      <formula>NOT(ISERROR(SEARCH("Alto",I15)))</formula>
    </cfRule>
    <cfRule type="containsText" dxfId="3034" priority="976" operator="containsText" text="Medio-Alto">
      <formula>NOT(ISERROR(SEARCH("Medio-Alto",I15)))</formula>
    </cfRule>
    <cfRule type="containsText" dxfId="3033" priority="977" operator="containsText" text="Medio">
      <formula>NOT(ISERROR(SEARCH("Medio",I15)))</formula>
    </cfRule>
    <cfRule type="containsText" dxfId="3032" priority="978" operator="containsText" text="Bajo">
      <formula>NOT(ISERROR(SEARCH("Bajo",I15)))</formula>
    </cfRule>
  </conditionalFormatting>
  <conditionalFormatting sqref="J15">
    <cfRule type="containsText" dxfId="3031" priority="971" operator="containsText" text="Medio-Alto">
      <formula>NOT(ISERROR(SEARCH("Medio-Alto",J15)))</formula>
    </cfRule>
    <cfRule type="containsText" dxfId="3030" priority="972" operator="containsText" text="Medio">
      <formula>NOT(ISERROR(SEARCH("Medio",J15)))</formula>
    </cfRule>
    <cfRule type="containsText" dxfId="3029" priority="973" operator="containsText" text="Bajo">
      <formula>NOT(ISERROR(SEARCH("Bajo",J15)))</formula>
    </cfRule>
    <cfRule type="containsText" dxfId="3028" priority="974" operator="containsText" text="Alto">
      <formula>NOT(ISERROR(SEARCH("Alto",J15)))</formula>
    </cfRule>
  </conditionalFormatting>
  <conditionalFormatting sqref="J15">
    <cfRule type="containsText" dxfId="3027" priority="967" operator="containsText" text="Bajo">
      <formula>NOT(ISERROR(SEARCH("Bajo",J15)))</formula>
    </cfRule>
    <cfRule type="containsText" dxfId="3026" priority="968" operator="containsText" text="Medio-Alto">
      <formula>NOT(ISERROR(SEARCH("Medio-Alto",J15)))</formula>
    </cfRule>
    <cfRule type="containsText" dxfId="3025" priority="969" operator="containsText" text="Medio">
      <formula>NOT(ISERROR(SEARCH("Medio",J15)))</formula>
    </cfRule>
    <cfRule type="containsText" dxfId="3024" priority="970" operator="containsText" text="Alto">
      <formula>NOT(ISERROR(SEARCH("Alto",J15)))</formula>
    </cfRule>
  </conditionalFormatting>
  <conditionalFormatting sqref="J15">
    <cfRule type="containsText" dxfId="3023" priority="962" operator="containsText" text="Baja">
      <formula>NOT(ISERROR(SEARCH("Baja",J15)))</formula>
    </cfRule>
    <cfRule type="containsText" dxfId="3022" priority="963" operator="containsText" text="Moderada">
      <formula>NOT(ISERROR(SEARCH("Moderada",J15)))</formula>
    </cfRule>
    <cfRule type="containsText" dxfId="3021" priority="964" operator="containsText" text="Alto">
      <formula>NOT(ISERROR(SEARCH("Alto",J15)))</formula>
    </cfRule>
    <cfRule type="containsText" dxfId="3020" priority="965" operator="containsText" text="Extrema">
      <formula>NOT(ISERROR(SEARCH("Extrema",J15)))</formula>
    </cfRule>
    <cfRule type="containsText" dxfId="3019" priority="966" operator="containsText" text="Catastrófico">
      <formula>NOT(ISERROR(SEARCH("Catastrófico",J15)))</formula>
    </cfRule>
  </conditionalFormatting>
  <conditionalFormatting sqref="I17">
    <cfRule type="containsText" dxfId="3018" priority="958" operator="containsText" text="Alto">
      <formula>NOT(ISERROR(SEARCH("Alto",I17)))</formula>
    </cfRule>
    <cfRule type="containsText" dxfId="3017" priority="959" operator="containsText" text="Medio-Alto">
      <formula>NOT(ISERROR(SEARCH("Medio-Alto",I17)))</formula>
    </cfRule>
    <cfRule type="containsText" dxfId="3016" priority="960" operator="containsText" text="Medio">
      <formula>NOT(ISERROR(SEARCH("Medio",I17)))</formula>
    </cfRule>
    <cfRule type="containsText" dxfId="3015" priority="961" operator="containsText" text="Bajo">
      <formula>NOT(ISERROR(SEARCH("Bajo",I17)))</formula>
    </cfRule>
  </conditionalFormatting>
  <conditionalFormatting sqref="J17">
    <cfRule type="containsText" dxfId="3014" priority="954" operator="containsText" text="Medio-Alto">
      <formula>NOT(ISERROR(SEARCH("Medio-Alto",J17)))</formula>
    </cfRule>
    <cfRule type="containsText" dxfId="3013" priority="955" operator="containsText" text="Medio">
      <formula>NOT(ISERROR(SEARCH("Medio",J17)))</formula>
    </cfRule>
    <cfRule type="containsText" dxfId="3012" priority="956" operator="containsText" text="Bajo">
      <formula>NOT(ISERROR(SEARCH("Bajo",J17)))</formula>
    </cfRule>
    <cfRule type="containsText" dxfId="3011" priority="957" operator="containsText" text="Alto">
      <formula>NOT(ISERROR(SEARCH("Alto",J17)))</formula>
    </cfRule>
  </conditionalFormatting>
  <conditionalFormatting sqref="J17">
    <cfRule type="containsText" dxfId="3010" priority="950" operator="containsText" text="Bajo">
      <formula>NOT(ISERROR(SEARCH("Bajo",J17)))</formula>
    </cfRule>
    <cfRule type="containsText" dxfId="3009" priority="951" operator="containsText" text="Medio-Alto">
      <formula>NOT(ISERROR(SEARCH("Medio-Alto",J17)))</formula>
    </cfRule>
    <cfRule type="containsText" dxfId="3008" priority="952" operator="containsText" text="Medio">
      <formula>NOT(ISERROR(SEARCH("Medio",J17)))</formula>
    </cfRule>
    <cfRule type="containsText" dxfId="3007" priority="953" operator="containsText" text="Alto">
      <formula>NOT(ISERROR(SEARCH("Alto",J17)))</formula>
    </cfRule>
  </conditionalFormatting>
  <conditionalFormatting sqref="J17">
    <cfRule type="containsText" dxfId="3006" priority="945" operator="containsText" text="Baja">
      <formula>NOT(ISERROR(SEARCH("Baja",J17)))</formula>
    </cfRule>
    <cfRule type="containsText" dxfId="3005" priority="946" operator="containsText" text="Moderada">
      <formula>NOT(ISERROR(SEARCH("Moderada",J17)))</formula>
    </cfRule>
    <cfRule type="containsText" dxfId="3004" priority="947" operator="containsText" text="Alto">
      <formula>NOT(ISERROR(SEARCH("Alto",J17)))</formula>
    </cfRule>
    <cfRule type="containsText" dxfId="3003" priority="948" operator="containsText" text="Extrema">
      <formula>NOT(ISERROR(SEARCH("Extrema",J17)))</formula>
    </cfRule>
    <cfRule type="containsText" dxfId="3002" priority="949" operator="containsText" text="Catastrófico">
      <formula>NOT(ISERROR(SEARCH("Catastrófico",J17)))</formula>
    </cfRule>
  </conditionalFormatting>
  <conditionalFormatting sqref="I15 I17">
    <cfRule type="containsText" dxfId="3001" priority="941" operator="containsText" text="Alto">
      <formula>NOT(ISERROR(SEARCH("Alto",I15)))</formula>
    </cfRule>
    <cfRule type="containsText" dxfId="3000" priority="942" operator="containsText" text="Medio-Alto">
      <formula>NOT(ISERROR(SEARCH("Medio-Alto",I15)))</formula>
    </cfRule>
    <cfRule type="containsText" dxfId="2999" priority="943" operator="containsText" text="Medio">
      <formula>NOT(ISERROR(SEARCH("Medio",I15)))</formula>
    </cfRule>
    <cfRule type="containsText" dxfId="2998" priority="944" operator="containsText" text="Bajo">
      <formula>NOT(ISERROR(SEARCH("Bajo",I15)))</formula>
    </cfRule>
  </conditionalFormatting>
  <conditionalFormatting sqref="J15 J17">
    <cfRule type="containsText" dxfId="2997" priority="937" operator="containsText" text="Medio-Alto">
      <formula>NOT(ISERROR(SEARCH("Medio-Alto",J15)))</formula>
    </cfRule>
    <cfRule type="containsText" dxfId="2996" priority="938" operator="containsText" text="Medio">
      <formula>NOT(ISERROR(SEARCH("Medio",J15)))</formula>
    </cfRule>
    <cfRule type="containsText" dxfId="2995" priority="939" operator="containsText" text="Bajo">
      <formula>NOT(ISERROR(SEARCH("Bajo",J15)))</formula>
    </cfRule>
    <cfRule type="containsText" dxfId="2994" priority="940" operator="containsText" text="Alto">
      <formula>NOT(ISERROR(SEARCH("Alto",J15)))</formula>
    </cfRule>
  </conditionalFormatting>
  <conditionalFormatting sqref="J15 J17">
    <cfRule type="containsText" dxfId="2993" priority="933" operator="containsText" text="Bajo">
      <formula>NOT(ISERROR(SEARCH("Bajo",J15)))</formula>
    </cfRule>
    <cfRule type="containsText" dxfId="2992" priority="934" operator="containsText" text="Medio-Alto">
      <formula>NOT(ISERROR(SEARCH("Medio-Alto",J15)))</formula>
    </cfRule>
    <cfRule type="containsText" dxfId="2991" priority="935" operator="containsText" text="Medio">
      <formula>NOT(ISERROR(SEARCH("Medio",J15)))</formula>
    </cfRule>
    <cfRule type="containsText" dxfId="2990" priority="936" operator="containsText" text="Alto">
      <formula>NOT(ISERROR(SEARCH("Alto",J15)))</formula>
    </cfRule>
  </conditionalFormatting>
  <conditionalFormatting sqref="J15 J17">
    <cfRule type="containsText" dxfId="2989" priority="928" operator="containsText" text="Baja">
      <formula>NOT(ISERROR(SEARCH("Baja",J15)))</formula>
    </cfRule>
    <cfRule type="containsText" dxfId="2988" priority="929" operator="containsText" text="Moderada">
      <formula>NOT(ISERROR(SEARCH("Moderada",J15)))</formula>
    </cfRule>
    <cfRule type="containsText" dxfId="2987" priority="930" operator="containsText" text="Alto">
      <formula>NOT(ISERROR(SEARCH("Alto",J15)))</formula>
    </cfRule>
    <cfRule type="containsText" dxfId="2986" priority="931" operator="containsText" text="Extrema">
      <formula>NOT(ISERROR(SEARCH("Extrema",J15)))</formula>
    </cfRule>
    <cfRule type="containsText" dxfId="2985" priority="932" operator="containsText" text="Catastrófico">
      <formula>NOT(ISERROR(SEARCH("Catastrófico",J15)))</formula>
    </cfRule>
  </conditionalFormatting>
  <conditionalFormatting sqref="I15 I17">
    <cfRule type="containsText" dxfId="2984" priority="924" operator="containsText" text="Alto">
      <formula>NOT(ISERROR(SEARCH("Alto",I15)))</formula>
    </cfRule>
    <cfRule type="containsText" dxfId="2983" priority="925" operator="containsText" text="Medio-Alto">
      <formula>NOT(ISERROR(SEARCH("Medio-Alto",I15)))</formula>
    </cfRule>
    <cfRule type="containsText" dxfId="2982" priority="926" operator="containsText" text="Medio">
      <formula>NOT(ISERROR(SEARCH("Medio",I15)))</formula>
    </cfRule>
    <cfRule type="containsText" dxfId="2981" priority="927" operator="containsText" text="Bajo">
      <formula>NOT(ISERROR(SEARCH("Bajo",I15)))</formula>
    </cfRule>
  </conditionalFormatting>
  <conditionalFormatting sqref="J15 J17">
    <cfRule type="containsText" dxfId="2980" priority="920" operator="containsText" text="Medio-Alto">
      <formula>NOT(ISERROR(SEARCH("Medio-Alto",J15)))</formula>
    </cfRule>
    <cfRule type="containsText" dxfId="2979" priority="921" operator="containsText" text="Medio">
      <formula>NOT(ISERROR(SEARCH("Medio",J15)))</formula>
    </cfRule>
    <cfRule type="containsText" dxfId="2978" priority="922" operator="containsText" text="Bajo">
      <formula>NOT(ISERROR(SEARCH("Bajo",J15)))</formula>
    </cfRule>
    <cfRule type="containsText" dxfId="2977" priority="923" operator="containsText" text="Alto">
      <formula>NOT(ISERROR(SEARCH("Alto",J15)))</formula>
    </cfRule>
  </conditionalFormatting>
  <conditionalFormatting sqref="J15 J17">
    <cfRule type="containsText" dxfId="2976" priority="916" operator="containsText" text="Bajo">
      <formula>NOT(ISERROR(SEARCH("Bajo",J15)))</formula>
    </cfRule>
    <cfRule type="containsText" dxfId="2975" priority="917" operator="containsText" text="Medio-Alto">
      <formula>NOT(ISERROR(SEARCH("Medio-Alto",J15)))</formula>
    </cfRule>
    <cfRule type="containsText" dxfId="2974" priority="918" operator="containsText" text="Medio">
      <formula>NOT(ISERROR(SEARCH("Medio",J15)))</formula>
    </cfRule>
    <cfRule type="containsText" dxfId="2973" priority="919" operator="containsText" text="Alto">
      <formula>NOT(ISERROR(SEARCH("Alto",J15)))</formula>
    </cfRule>
  </conditionalFormatting>
  <conditionalFormatting sqref="J15 J17">
    <cfRule type="containsText" dxfId="2972" priority="911" operator="containsText" text="Baja">
      <formula>NOT(ISERROR(SEARCH("Baja",J15)))</formula>
    </cfRule>
    <cfRule type="containsText" dxfId="2971" priority="912" operator="containsText" text="Moderada">
      <formula>NOT(ISERROR(SEARCH("Moderada",J15)))</formula>
    </cfRule>
    <cfRule type="containsText" dxfId="2970" priority="913" operator="containsText" text="Alto">
      <formula>NOT(ISERROR(SEARCH("Alto",J15)))</formula>
    </cfRule>
    <cfRule type="containsText" dxfId="2969" priority="914" operator="containsText" text="Extrema">
      <formula>NOT(ISERROR(SEARCH("Extrema",J15)))</formula>
    </cfRule>
    <cfRule type="containsText" dxfId="2968" priority="915" operator="containsText" text="Catastrófico">
      <formula>NOT(ISERROR(SEARCH("Catastrófico",J15)))</formula>
    </cfRule>
  </conditionalFormatting>
  <conditionalFormatting sqref="I15">
    <cfRule type="containsText" dxfId="2967" priority="907" operator="containsText" text="Alto">
      <formula>NOT(ISERROR(SEARCH("Alto",I15)))</formula>
    </cfRule>
    <cfRule type="containsText" dxfId="2966" priority="908" operator="containsText" text="Medio-Alto">
      <formula>NOT(ISERROR(SEARCH("Medio-Alto",I15)))</formula>
    </cfRule>
    <cfRule type="containsText" dxfId="2965" priority="909" operator="containsText" text="Medio">
      <formula>NOT(ISERROR(SEARCH("Medio",I15)))</formula>
    </cfRule>
    <cfRule type="containsText" dxfId="2964" priority="910" operator="containsText" text="Bajo">
      <formula>NOT(ISERROR(SEARCH("Bajo",I15)))</formula>
    </cfRule>
  </conditionalFormatting>
  <conditionalFormatting sqref="J15">
    <cfRule type="containsText" dxfId="2963" priority="903" operator="containsText" text="Medio-Alto">
      <formula>NOT(ISERROR(SEARCH("Medio-Alto",J15)))</formula>
    </cfRule>
    <cfRule type="containsText" dxfId="2962" priority="904" operator="containsText" text="Medio">
      <formula>NOT(ISERROR(SEARCH("Medio",J15)))</formula>
    </cfRule>
    <cfRule type="containsText" dxfId="2961" priority="905" operator="containsText" text="Bajo">
      <formula>NOT(ISERROR(SEARCH("Bajo",J15)))</formula>
    </cfRule>
    <cfRule type="containsText" dxfId="2960" priority="906" operator="containsText" text="Alto">
      <formula>NOT(ISERROR(SEARCH("Alto",J15)))</formula>
    </cfRule>
  </conditionalFormatting>
  <conditionalFormatting sqref="J15">
    <cfRule type="containsText" dxfId="2959" priority="899" operator="containsText" text="Bajo">
      <formula>NOT(ISERROR(SEARCH("Bajo",J15)))</formula>
    </cfRule>
    <cfRule type="containsText" dxfId="2958" priority="900" operator="containsText" text="Medio-Alto">
      <formula>NOT(ISERROR(SEARCH("Medio-Alto",J15)))</formula>
    </cfRule>
    <cfRule type="containsText" dxfId="2957" priority="901" operator="containsText" text="Medio">
      <formula>NOT(ISERROR(SEARCH("Medio",J15)))</formula>
    </cfRule>
    <cfRule type="containsText" dxfId="2956" priority="902" operator="containsText" text="Alto">
      <formula>NOT(ISERROR(SEARCH("Alto",J15)))</formula>
    </cfRule>
  </conditionalFormatting>
  <conditionalFormatting sqref="J15">
    <cfRule type="containsText" dxfId="2955" priority="894" operator="containsText" text="Baja">
      <formula>NOT(ISERROR(SEARCH("Baja",J15)))</formula>
    </cfRule>
    <cfRule type="containsText" dxfId="2954" priority="895" operator="containsText" text="Moderada">
      <formula>NOT(ISERROR(SEARCH("Moderada",J15)))</formula>
    </cfRule>
    <cfRule type="containsText" dxfId="2953" priority="896" operator="containsText" text="Alto">
      <formula>NOT(ISERROR(SEARCH("Alto",J15)))</formula>
    </cfRule>
    <cfRule type="containsText" dxfId="2952" priority="897" operator="containsText" text="Extrema">
      <formula>NOT(ISERROR(SEARCH("Extrema",J15)))</formula>
    </cfRule>
    <cfRule type="containsText" dxfId="2951" priority="898" operator="containsText" text="Catastrófico">
      <formula>NOT(ISERROR(SEARCH("Catastrófico",J15)))</formula>
    </cfRule>
  </conditionalFormatting>
  <conditionalFormatting sqref="I17">
    <cfRule type="containsText" dxfId="2950" priority="890" operator="containsText" text="Alto">
      <formula>NOT(ISERROR(SEARCH("Alto",I17)))</formula>
    </cfRule>
    <cfRule type="containsText" dxfId="2949" priority="891" operator="containsText" text="Medio-Alto">
      <formula>NOT(ISERROR(SEARCH("Medio-Alto",I17)))</formula>
    </cfRule>
    <cfRule type="containsText" dxfId="2948" priority="892" operator="containsText" text="Medio">
      <formula>NOT(ISERROR(SEARCH("Medio",I17)))</formula>
    </cfRule>
    <cfRule type="containsText" dxfId="2947" priority="893" operator="containsText" text="Bajo">
      <formula>NOT(ISERROR(SEARCH("Bajo",I17)))</formula>
    </cfRule>
  </conditionalFormatting>
  <conditionalFormatting sqref="J17">
    <cfRule type="containsText" dxfId="2946" priority="886" operator="containsText" text="Medio-Alto">
      <formula>NOT(ISERROR(SEARCH("Medio-Alto",J17)))</formula>
    </cfRule>
    <cfRule type="containsText" dxfId="2945" priority="887" operator="containsText" text="Medio">
      <formula>NOT(ISERROR(SEARCH("Medio",J17)))</formula>
    </cfRule>
    <cfRule type="containsText" dxfId="2944" priority="888" operator="containsText" text="Bajo">
      <formula>NOT(ISERROR(SEARCH("Bajo",J17)))</formula>
    </cfRule>
    <cfRule type="containsText" dxfId="2943" priority="889" operator="containsText" text="Alto">
      <formula>NOT(ISERROR(SEARCH("Alto",J17)))</formula>
    </cfRule>
  </conditionalFormatting>
  <conditionalFormatting sqref="J17">
    <cfRule type="containsText" dxfId="2942" priority="882" operator="containsText" text="Bajo">
      <formula>NOT(ISERROR(SEARCH("Bajo",J17)))</formula>
    </cfRule>
    <cfRule type="containsText" dxfId="2941" priority="883" operator="containsText" text="Medio-Alto">
      <formula>NOT(ISERROR(SEARCH("Medio-Alto",J17)))</formula>
    </cfRule>
    <cfRule type="containsText" dxfId="2940" priority="884" operator="containsText" text="Medio">
      <formula>NOT(ISERROR(SEARCH("Medio",J17)))</formula>
    </cfRule>
    <cfRule type="containsText" dxfId="2939" priority="885" operator="containsText" text="Alto">
      <formula>NOT(ISERROR(SEARCH("Alto",J17)))</formula>
    </cfRule>
  </conditionalFormatting>
  <conditionalFormatting sqref="J17">
    <cfRule type="containsText" dxfId="2938" priority="877" operator="containsText" text="Baja">
      <formula>NOT(ISERROR(SEARCH("Baja",J17)))</formula>
    </cfRule>
    <cfRule type="containsText" dxfId="2937" priority="878" operator="containsText" text="Moderada">
      <formula>NOT(ISERROR(SEARCH("Moderada",J17)))</formula>
    </cfRule>
    <cfRule type="containsText" dxfId="2936" priority="879" operator="containsText" text="Alto">
      <formula>NOT(ISERROR(SEARCH("Alto",J17)))</formula>
    </cfRule>
    <cfRule type="containsText" dxfId="2935" priority="880" operator="containsText" text="Extrema">
      <formula>NOT(ISERROR(SEARCH("Extrema",J17)))</formula>
    </cfRule>
    <cfRule type="containsText" dxfId="2934" priority="881" operator="containsText" text="Catastrófico">
      <formula>NOT(ISERROR(SEARCH("Catastrófico",J17)))</formula>
    </cfRule>
  </conditionalFormatting>
  <conditionalFormatting sqref="I16">
    <cfRule type="containsText" dxfId="2933" priority="873" operator="containsText" text="Alto">
      <formula>NOT(ISERROR(SEARCH("Alto",I16)))</formula>
    </cfRule>
    <cfRule type="containsText" dxfId="2932" priority="874" operator="containsText" text="Medio-Alto">
      <formula>NOT(ISERROR(SEARCH("Medio-Alto",I16)))</formula>
    </cfRule>
    <cfRule type="containsText" dxfId="2931" priority="875" operator="containsText" text="Medio">
      <formula>NOT(ISERROR(SEARCH("Medio",I16)))</formula>
    </cfRule>
    <cfRule type="containsText" dxfId="2930" priority="876" operator="containsText" text="Bajo">
      <formula>NOT(ISERROR(SEARCH("Bajo",I16)))</formula>
    </cfRule>
  </conditionalFormatting>
  <conditionalFormatting sqref="J16">
    <cfRule type="containsText" dxfId="2929" priority="869" operator="containsText" text="Medio-Alto">
      <formula>NOT(ISERROR(SEARCH("Medio-Alto",J16)))</formula>
    </cfRule>
    <cfRule type="containsText" dxfId="2928" priority="870" operator="containsText" text="Medio">
      <formula>NOT(ISERROR(SEARCH("Medio",J16)))</formula>
    </cfRule>
    <cfRule type="containsText" dxfId="2927" priority="871" operator="containsText" text="Bajo">
      <formula>NOT(ISERROR(SEARCH("Bajo",J16)))</formula>
    </cfRule>
    <cfRule type="containsText" dxfId="2926" priority="872" operator="containsText" text="Alto">
      <formula>NOT(ISERROR(SEARCH("Alto",J16)))</formula>
    </cfRule>
  </conditionalFormatting>
  <conditionalFormatting sqref="J16">
    <cfRule type="containsText" dxfId="2925" priority="865" operator="containsText" text="Bajo">
      <formula>NOT(ISERROR(SEARCH("Bajo",J16)))</formula>
    </cfRule>
    <cfRule type="containsText" dxfId="2924" priority="866" operator="containsText" text="Medio-Alto">
      <formula>NOT(ISERROR(SEARCH("Medio-Alto",J16)))</formula>
    </cfRule>
    <cfRule type="containsText" dxfId="2923" priority="867" operator="containsText" text="Medio">
      <formula>NOT(ISERROR(SEARCH("Medio",J16)))</formula>
    </cfRule>
    <cfRule type="containsText" dxfId="2922" priority="868" operator="containsText" text="Alto">
      <formula>NOT(ISERROR(SEARCH("Alto",J16)))</formula>
    </cfRule>
  </conditionalFormatting>
  <conditionalFormatting sqref="J16">
    <cfRule type="containsText" dxfId="2921" priority="860" operator="containsText" text="Baja">
      <formula>NOT(ISERROR(SEARCH("Baja",J16)))</formula>
    </cfRule>
    <cfRule type="containsText" dxfId="2920" priority="861" operator="containsText" text="Moderada">
      <formula>NOT(ISERROR(SEARCH("Moderada",J16)))</formula>
    </cfRule>
    <cfRule type="containsText" dxfId="2919" priority="862" operator="containsText" text="Alto">
      <formula>NOT(ISERROR(SEARCH("Alto",J16)))</formula>
    </cfRule>
    <cfRule type="containsText" dxfId="2918" priority="863" operator="containsText" text="Extrema">
      <formula>NOT(ISERROR(SEARCH("Extrema",J16)))</formula>
    </cfRule>
    <cfRule type="containsText" dxfId="2917" priority="864" operator="containsText" text="Catastrófico">
      <formula>NOT(ISERROR(SEARCH("Catastrófico",J16)))</formula>
    </cfRule>
  </conditionalFormatting>
  <conditionalFormatting sqref="I16">
    <cfRule type="containsText" dxfId="2916" priority="856" operator="containsText" text="Alto">
      <formula>NOT(ISERROR(SEARCH("Alto",I16)))</formula>
    </cfRule>
    <cfRule type="containsText" dxfId="2915" priority="857" operator="containsText" text="Medio-Alto">
      <formula>NOT(ISERROR(SEARCH("Medio-Alto",I16)))</formula>
    </cfRule>
    <cfRule type="containsText" dxfId="2914" priority="858" operator="containsText" text="Medio">
      <formula>NOT(ISERROR(SEARCH("Medio",I16)))</formula>
    </cfRule>
    <cfRule type="containsText" dxfId="2913" priority="859" operator="containsText" text="Bajo">
      <formula>NOT(ISERROR(SEARCH("Bajo",I16)))</formula>
    </cfRule>
  </conditionalFormatting>
  <conditionalFormatting sqref="J16">
    <cfRule type="containsText" dxfId="2912" priority="852" operator="containsText" text="Medio-Alto">
      <formula>NOT(ISERROR(SEARCH("Medio-Alto",J16)))</formula>
    </cfRule>
    <cfRule type="containsText" dxfId="2911" priority="853" operator="containsText" text="Medio">
      <formula>NOT(ISERROR(SEARCH("Medio",J16)))</formula>
    </cfRule>
    <cfRule type="containsText" dxfId="2910" priority="854" operator="containsText" text="Bajo">
      <formula>NOT(ISERROR(SEARCH("Bajo",J16)))</formula>
    </cfRule>
    <cfRule type="containsText" dxfId="2909" priority="855" operator="containsText" text="Alto">
      <formula>NOT(ISERROR(SEARCH("Alto",J16)))</formula>
    </cfRule>
  </conditionalFormatting>
  <conditionalFormatting sqref="J16">
    <cfRule type="containsText" dxfId="2908" priority="848" operator="containsText" text="Bajo">
      <formula>NOT(ISERROR(SEARCH("Bajo",J16)))</formula>
    </cfRule>
    <cfRule type="containsText" dxfId="2907" priority="849" operator="containsText" text="Medio-Alto">
      <formula>NOT(ISERROR(SEARCH("Medio-Alto",J16)))</formula>
    </cfRule>
    <cfRule type="containsText" dxfId="2906" priority="850" operator="containsText" text="Medio">
      <formula>NOT(ISERROR(SEARCH("Medio",J16)))</formula>
    </cfRule>
    <cfRule type="containsText" dxfId="2905" priority="851" operator="containsText" text="Alto">
      <formula>NOT(ISERROR(SEARCH("Alto",J16)))</formula>
    </cfRule>
  </conditionalFormatting>
  <conditionalFormatting sqref="J16">
    <cfRule type="containsText" dxfId="2904" priority="843" operator="containsText" text="Baja">
      <formula>NOT(ISERROR(SEARCH("Baja",J16)))</formula>
    </cfRule>
    <cfRule type="containsText" dxfId="2903" priority="844" operator="containsText" text="Moderada">
      <formula>NOT(ISERROR(SEARCH("Moderada",J16)))</formula>
    </cfRule>
    <cfRule type="containsText" dxfId="2902" priority="845" operator="containsText" text="Alto">
      <formula>NOT(ISERROR(SEARCH("Alto",J16)))</formula>
    </cfRule>
    <cfRule type="containsText" dxfId="2901" priority="846" operator="containsText" text="Extrema">
      <formula>NOT(ISERROR(SEARCH("Extrema",J16)))</formula>
    </cfRule>
    <cfRule type="containsText" dxfId="2900" priority="847" operator="containsText" text="Catastrófico">
      <formula>NOT(ISERROR(SEARCH("Catastrófico",J16)))</formula>
    </cfRule>
  </conditionalFormatting>
  <conditionalFormatting sqref="I16">
    <cfRule type="containsText" dxfId="2899" priority="839" operator="containsText" text="Alto">
      <formula>NOT(ISERROR(SEARCH("Alto",I16)))</formula>
    </cfRule>
    <cfRule type="containsText" dxfId="2898" priority="840" operator="containsText" text="Medio-Alto">
      <formula>NOT(ISERROR(SEARCH("Medio-Alto",I16)))</formula>
    </cfRule>
    <cfRule type="containsText" dxfId="2897" priority="841" operator="containsText" text="Medio">
      <formula>NOT(ISERROR(SEARCH("Medio",I16)))</formula>
    </cfRule>
    <cfRule type="containsText" dxfId="2896" priority="842" operator="containsText" text="Bajo">
      <formula>NOT(ISERROR(SEARCH("Bajo",I16)))</formula>
    </cfRule>
  </conditionalFormatting>
  <conditionalFormatting sqref="J16">
    <cfRule type="containsText" dxfId="2895" priority="835" operator="containsText" text="Medio-Alto">
      <formula>NOT(ISERROR(SEARCH("Medio-Alto",J16)))</formula>
    </cfRule>
    <cfRule type="containsText" dxfId="2894" priority="836" operator="containsText" text="Medio">
      <formula>NOT(ISERROR(SEARCH("Medio",J16)))</formula>
    </cfRule>
    <cfRule type="containsText" dxfId="2893" priority="837" operator="containsText" text="Bajo">
      <formula>NOT(ISERROR(SEARCH("Bajo",J16)))</formula>
    </cfRule>
    <cfRule type="containsText" dxfId="2892" priority="838" operator="containsText" text="Alto">
      <formula>NOT(ISERROR(SEARCH("Alto",J16)))</formula>
    </cfRule>
  </conditionalFormatting>
  <conditionalFormatting sqref="J16">
    <cfRule type="containsText" dxfId="2891" priority="831" operator="containsText" text="Bajo">
      <formula>NOT(ISERROR(SEARCH("Bajo",J16)))</formula>
    </cfRule>
    <cfRule type="containsText" dxfId="2890" priority="832" operator="containsText" text="Medio-Alto">
      <formula>NOT(ISERROR(SEARCH("Medio-Alto",J16)))</formula>
    </cfRule>
    <cfRule type="containsText" dxfId="2889" priority="833" operator="containsText" text="Medio">
      <formula>NOT(ISERROR(SEARCH("Medio",J16)))</formula>
    </cfRule>
    <cfRule type="containsText" dxfId="2888" priority="834" operator="containsText" text="Alto">
      <formula>NOT(ISERROR(SEARCH("Alto",J16)))</formula>
    </cfRule>
  </conditionalFormatting>
  <conditionalFormatting sqref="J16">
    <cfRule type="containsText" dxfId="2887" priority="826" operator="containsText" text="Baja">
      <formula>NOT(ISERROR(SEARCH("Baja",J16)))</formula>
    </cfRule>
    <cfRule type="containsText" dxfId="2886" priority="827" operator="containsText" text="Moderada">
      <formula>NOT(ISERROR(SEARCH("Moderada",J16)))</formula>
    </cfRule>
    <cfRule type="containsText" dxfId="2885" priority="828" operator="containsText" text="Alto">
      <formula>NOT(ISERROR(SEARCH("Alto",J16)))</formula>
    </cfRule>
    <cfRule type="containsText" dxfId="2884" priority="829" operator="containsText" text="Extrema">
      <formula>NOT(ISERROR(SEARCH("Extrema",J16)))</formula>
    </cfRule>
    <cfRule type="containsText" dxfId="2883" priority="830" operator="containsText" text="Catastrófico">
      <formula>NOT(ISERROR(SEARCH("Catastrófico",J16)))</formula>
    </cfRule>
  </conditionalFormatting>
  <conditionalFormatting sqref="I16">
    <cfRule type="containsText" dxfId="2882" priority="822" operator="containsText" text="Alto">
      <formula>NOT(ISERROR(SEARCH("Alto",I16)))</formula>
    </cfRule>
    <cfRule type="containsText" dxfId="2881" priority="823" operator="containsText" text="Medio-Alto">
      <formula>NOT(ISERROR(SEARCH("Medio-Alto",I16)))</formula>
    </cfRule>
    <cfRule type="containsText" dxfId="2880" priority="824" operator="containsText" text="Medio">
      <formula>NOT(ISERROR(SEARCH("Medio",I16)))</formula>
    </cfRule>
    <cfRule type="containsText" dxfId="2879" priority="825" operator="containsText" text="Bajo">
      <formula>NOT(ISERROR(SEARCH("Bajo",I16)))</formula>
    </cfRule>
  </conditionalFormatting>
  <conditionalFormatting sqref="J16">
    <cfRule type="containsText" dxfId="2878" priority="818" operator="containsText" text="Medio-Alto">
      <formula>NOT(ISERROR(SEARCH("Medio-Alto",J16)))</formula>
    </cfRule>
    <cfRule type="containsText" dxfId="2877" priority="819" operator="containsText" text="Medio">
      <formula>NOT(ISERROR(SEARCH("Medio",J16)))</formula>
    </cfRule>
    <cfRule type="containsText" dxfId="2876" priority="820" operator="containsText" text="Bajo">
      <formula>NOT(ISERROR(SEARCH("Bajo",J16)))</formula>
    </cfRule>
    <cfRule type="containsText" dxfId="2875" priority="821" operator="containsText" text="Alto">
      <formula>NOT(ISERROR(SEARCH("Alto",J16)))</formula>
    </cfRule>
  </conditionalFormatting>
  <conditionalFormatting sqref="J16">
    <cfRule type="containsText" dxfId="2874" priority="814" operator="containsText" text="Bajo">
      <formula>NOT(ISERROR(SEARCH("Bajo",J16)))</formula>
    </cfRule>
    <cfRule type="containsText" dxfId="2873" priority="815" operator="containsText" text="Medio-Alto">
      <formula>NOT(ISERROR(SEARCH("Medio-Alto",J16)))</formula>
    </cfRule>
    <cfRule type="containsText" dxfId="2872" priority="816" operator="containsText" text="Medio">
      <formula>NOT(ISERROR(SEARCH("Medio",J16)))</formula>
    </cfRule>
    <cfRule type="containsText" dxfId="2871" priority="817" operator="containsText" text="Alto">
      <formula>NOT(ISERROR(SEARCH("Alto",J16)))</formula>
    </cfRule>
  </conditionalFormatting>
  <conditionalFormatting sqref="J16">
    <cfRule type="containsText" dxfId="2870" priority="809" operator="containsText" text="Baja">
      <formula>NOT(ISERROR(SEARCH("Baja",J16)))</formula>
    </cfRule>
    <cfRule type="containsText" dxfId="2869" priority="810" operator="containsText" text="Moderada">
      <formula>NOT(ISERROR(SEARCH("Moderada",J16)))</formula>
    </cfRule>
    <cfRule type="containsText" dxfId="2868" priority="811" operator="containsText" text="Alto">
      <formula>NOT(ISERROR(SEARCH("Alto",J16)))</formula>
    </cfRule>
    <cfRule type="containsText" dxfId="2867" priority="812" operator="containsText" text="Extrema">
      <formula>NOT(ISERROR(SEARCH("Extrema",J16)))</formula>
    </cfRule>
    <cfRule type="containsText" dxfId="2866" priority="813" operator="containsText" text="Catastrófico">
      <formula>NOT(ISERROR(SEARCH("Catastrófico",J16)))</formula>
    </cfRule>
  </conditionalFormatting>
  <conditionalFormatting sqref="I16">
    <cfRule type="containsText" dxfId="2865" priority="805" operator="containsText" text="Alto">
      <formula>NOT(ISERROR(SEARCH("Alto",I16)))</formula>
    </cfRule>
    <cfRule type="containsText" dxfId="2864" priority="806" operator="containsText" text="Medio-Alto">
      <formula>NOT(ISERROR(SEARCH("Medio-Alto",I16)))</formula>
    </cfRule>
    <cfRule type="containsText" dxfId="2863" priority="807" operator="containsText" text="Medio">
      <formula>NOT(ISERROR(SEARCH("Medio",I16)))</formula>
    </cfRule>
    <cfRule type="containsText" dxfId="2862" priority="808" operator="containsText" text="Bajo">
      <formula>NOT(ISERROR(SEARCH("Bajo",I16)))</formula>
    </cfRule>
  </conditionalFormatting>
  <conditionalFormatting sqref="J16">
    <cfRule type="containsText" dxfId="2861" priority="801" operator="containsText" text="Medio-Alto">
      <formula>NOT(ISERROR(SEARCH("Medio-Alto",J16)))</formula>
    </cfRule>
    <cfRule type="containsText" dxfId="2860" priority="802" operator="containsText" text="Medio">
      <formula>NOT(ISERROR(SEARCH("Medio",J16)))</formula>
    </cfRule>
    <cfRule type="containsText" dxfId="2859" priority="803" operator="containsText" text="Bajo">
      <formula>NOT(ISERROR(SEARCH("Bajo",J16)))</formula>
    </cfRule>
    <cfRule type="containsText" dxfId="2858" priority="804" operator="containsText" text="Alto">
      <formula>NOT(ISERROR(SEARCH("Alto",J16)))</formula>
    </cfRule>
  </conditionalFormatting>
  <conditionalFormatting sqref="J16">
    <cfRule type="containsText" dxfId="2857" priority="797" operator="containsText" text="Bajo">
      <formula>NOT(ISERROR(SEARCH("Bajo",J16)))</formula>
    </cfRule>
    <cfRule type="containsText" dxfId="2856" priority="798" operator="containsText" text="Medio-Alto">
      <formula>NOT(ISERROR(SEARCH("Medio-Alto",J16)))</formula>
    </cfRule>
    <cfRule type="containsText" dxfId="2855" priority="799" operator="containsText" text="Medio">
      <formula>NOT(ISERROR(SEARCH("Medio",J16)))</formula>
    </cfRule>
    <cfRule type="containsText" dxfId="2854" priority="800" operator="containsText" text="Alto">
      <formula>NOT(ISERROR(SEARCH("Alto",J16)))</formula>
    </cfRule>
  </conditionalFormatting>
  <conditionalFormatting sqref="J16">
    <cfRule type="containsText" dxfId="2853" priority="792" operator="containsText" text="Baja">
      <formula>NOT(ISERROR(SEARCH("Baja",J16)))</formula>
    </cfRule>
    <cfRule type="containsText" dxfId="2852" priority="793" operator="containsText" text="Moderada">
      <formula>NOT(ISERROR(SEARCH("Moderada",J16)))</formula>
    </cfRule>
    <cfRule type="containsText" dxfId="2851" priority="794" operator="containsText" text="Alto">
      <formula>NOT(ISERROR(SEARCH("Alto",J16)))</formula>
    </cfRule>
    <cfRule type="containsText" dxfId="2850" priority="795" operator="containsText" text="Extrema">
      <formula>NOT(ISERROR(SEARCH("Extrema",J16)))</formula>
    </cfRule>
    <cfRule type="containsText" dxfId="2849" priority="796" operator="containsText" text="Catastrófico">
      <formula>NOT(ISERROR(SEARCH("Catastrófico",J16)))</formula>
    </cfRule>
  </conditionalFormatting>
  <conditionalFormatting sqref="I16">
    <cfRule type="containsText" dxfId="2848" priority="788" operator="containsText" text="Alto">
      <formula>NOT(ISERROR(SEARCH("Alto",I16)))</formula>
    </cfRule>
    <cfRule type="containsText" dxfId="2847" priority="789" operator="containsText" text="Medio-Alto">
      <formula>NOT(ISERROR(SEARCH("Medio-Alto",I16)))</formula>
    </cfRule>
    <cfRule type="containsText" dxfId="2846" priority="790" operator="containsText" text="Medio">
      <formula>NOT(ISERROR(SEARCH("Medio",I16)))</formula>
    </cfRule>
    <cfRule type="containsText" dxfId="2845" priority="791" operator="containsText" text="Bajo">
      <formula>NOT(ISERROR(SEARCH("Bajo",I16)))</formula>
    </cfRule>
  </conditionalFormatting>
  <conditionalFormatting sqref="J16">
    <cfRule type="containsText" dxfId="2844" priority="784" operator="containsText" text="Medio-Alto">
      <formula>NOT(ISERROR(SEARCH("Medio-Alto",J16)))</formula>
    </cfRule>
    <cfRule type="containsText" dxfId="2843" priority="785" operator="containsText" text="Medio">
      <formula>NOT(ISERROR(SEARCH("Medio",J16)))</formula>
    </cfRule>
    <cfRule type="containsText" dxfId="2842" priority="786" operator="containsText" text="Bajo">
      <formula>NOT(ISERROR(SEARCH("Bajo",J16)))</formula>
    </cfRule>
    <cfRule type="containsText" dxfId="2841" priority="787" operator="containsText" text="Alto">
      <formula>NOT(ISERROR(SEARCH("Alto",J16)))</formula>
    </cfRule>
  </conditionalFormatting>
  <conditionalFormatting sqref="J16">
    <cfRule type="containsText" dxfId="2840" priority="780" operator="containsText" text="Bajo">
      <formula>NOT(ISERROR(SEARCH("Bajo",J16)))</formula>
    </cfRule>
    <cfRule type="containsText" dxfId="2839" priority="781" operator="containsText" text="Medio-Alto">
      <formula>NOT(ISERROR(SEARCH("Medio-Alto",J16)))</formula>
    </cfRule>
    <cfRule type="containsText" dxfId="2838" priority="782" operator="containsText" text="Medio">
      <formula>NOT(ISERROR(SEARCH("Medio",J16)))</formula>
    </cfRule>
    <cfRule type="containsText" dxfId="2837" priority="783" operator="containsText" text="Alto">
      <formula>NOT(ISERROR(SEARCH("Alto",J16)))</formula>
    </cfRule>
  </conditionalFormatting>
  <conditionalFormatting sqref="J16">
    <cfRule type="containsText" dxfId="2836" priority="775" operator="containsText" text="Baja">
      <formula>NOT(ISERROR(SEARCH("Baja",J16)))</formula>
    </cfRule>
    <cfRule type="containsText" dxfId="2835" priority="776" operator="containsText" text="Moderada">
      <formula>NOT(ISERROR(SEARCH("Moderada",J16)))</formula>
    </cfRule>
    <cfRule type="containsText" dxfId="2834" priority="777" operator="containsText" text="Alto">
      <formula>NOT(ISERROR(SEARCH("Alto",J16)))</formula>
    </cfRule>
    <cfRule type="containsText" dxfId="2833" priority="778" operator="containsText" text="Extrema">
      <formula>NOT(ISERROR(SEARCH("Extrema",J16)))</formula>
    </cfRule>
    <cfRule type="containsText" dxfId="2832" priority="779" operator="containsText" text="Catastrófico">
      <formula>NOT(ISERROR(SEARCH("Catastrófico",J16)))</formula>
    </cfRule>
  </conditionalFormatting>
  <conditionalFormatting sqref="I16">
    <cfRule type="containsText" dxfId="2831" priority="771" operator="containsText" text="Alto">
      <formula>NOT(ISERROR(SEARCH("Alto",I16)))</formula>
    </cfRule>
    <cfRule type="containsText" dxfId="2830" priority="772" operator="containsText" text="Medio-Alto">
      <formula>NOT(ISERROR(SEARCH("Medio-Alto",I16)))</formula>
    </cfRule>
    <cfRule type="containsText" dxfId="2829" priority="773" operator="containsText" text="Medio">
      <formula>NOT(ISERROR(SEARCH("Medio",I16)))</formula>
    </cfRule>
    <cfRule type="containsText" dxfId="2828" priority="774" operator="containsText" text="Bajo">
      <formula>NOT(ISERROR(SEARCH("Bajo",I16)))</formula>
    </cfRule>
  </conditionalFormatting>
  <conditionalFormatting sqref="J16">
    <cfRule type="containsText" dxfId="2827" priority="767" operator="containsText" text="Medio-Alto">
      <formula>NOT(ISERROR(SEARCH("Medio-Alto",J16)))</formula>
    </cfRule>
    <cfRule type="containsText" dxfId="2826" priority="768" operator="containsText" text="Medio">
      <formula>NOT(ISERROR(SEARCH("Medio",J16)))</formula>
    </cfRule>
    <cfRule type="containsText" dxfId="2825" priority="769" operator="containsText" text="Bajo">
      <formula>NOT(ISERROR(SEARCH("Bajo",J16)))</formula>
    </cfRule>
    <cfRule type="containsText" dxfId="2824" priority="770" operator="containsText" text="Alto">
      <formula>NOT(ISERROR(SEARCH("Alto",J16)))</formula>
    </cfRule>
  </conditionalFormatting>
  <conditionalFormatting sqref="J16">
    <cfRule type="containsText" dxfId="2823" priority="763" operator="containsText" text="Bajo">
      <formula>NOT(ISERROR(SEARCH("Bajo",J16)))</formula>
    </cfRule>
    <cfRule type="containsText" dxfId="2822" priority="764" operator="containsText" text="Medio-Alto">
      <formula>NOT(ISERROR(SEARCH("Medio-Alto",J16)))</formula>
    </cfRule>
    <cfRule type="containsText" dxfId="2821" priority="765" operator="containsText" text="Medio">
      <formula>NOT(ISERROR(SEARCH("Medio",J16)))</formula>
    </cfRule>
    <cfRule type="containsText" dxfId="2820" priority="766" operator="containsText" text="Alto">
      <formula>NOT(ISERROR(SEARCH("Alto",J16)))</formula>
    </cfRule>
  </conditionalFormatting>
  <conditionalFormatting sqref="J16">
    <cfRule type="containsText" dxfId="2819" priority="758" operator="containsText" text="Baja">
      <formula>NOT(ISERROR(SEARCH("Baja",J16)))</formula>
    </cfRule>
    <cfRule type="containsText" dxfId="2818" priority="759" operator="containsText" text="Moderada">
      <formula>NOT(ISERROR(SEARCH("Moderada",J16)))</formula>
    </cfRule>
    <cfRule type="containsText" dxfId="2817" priority="760" operator="containsText" text="Alto">
      <formula>NOT(ISERROR(SEARCH("Alto",J16)))</formula>
    </cfRule>
    <cfRule type="containsText" dxfId="2816" priority="761" operator="containsText" text="Extrema">
      <formula>NOT(ISERROR(SEARCH("Extrema",J16)))</formula>
    </cfRule>
    <cfRule type="containsText" dxfId="2815" priority="762" operator="containsText" text="Catastrófico">
      <formula>NOT(ISERROR(SEARCH("Catastrófico",J16)))</formula>
    </cfRule>
  </conditionalFormatting>
  <conditionalFormatting sqref="I16">
    <cfRule type="containsText" dxfId="2814" priority="754" operator="containsText" text="Alto">
      <formula>NOT(ISERROR(SEARCH("Alto",I16)))</formula>
    </cfRule>
    <cfRule type="containsText" dxfId="2813" priority="755" operator="containsText" text="Medio-Alto">
      <formula>NOT(ISERROR(SEARCH("Medio-Alto",I16)))</formula>
    </cfRule>
    <cfRule type="containsText" dxfId="2812" priority="756" operator="containsText" text="Medio">
      <formula>NOT(ISERROR(SEARCH("Medio",I16)))</formula>
    </cfRule>
    <cfRule type="containsText" dxfId="2811" priority="757" operator="containsText" text="Bajo">
      <formula>NOT(ISERROR(SEARCH("Bajo",I16)))</formula>
    </cfRule>
  </conditionalFormatting>
  <conditionalFormatting sqref="J16">
    <cfRule type="containsText" dxfId="2810" priority="750" operator="containsText" text="Medio-Alto">
      <formula>NOT(ISERROR(SEARCH("Medio-Alto",J16)))</formula>
    </cfRule>
    <cfRule type="containsText" dxfId="2809" priority="751" operator="containsText" text="Medio">
      <formula>NOT(ISERROR(SEARCH("Medio",J16)))</formula>
    </cfRule>
    <cfRule type="containsText" dxfId="2808" priority="752" operator="containsText" text="Bajo">
      <formula>NOT(ISERROR(SEARCH("Bajo",J16)))</formula>
    </cfRule>
    <cfRule type="containsText" dxfId="2807" priority="753" operator="containsText" text="Alto">
      <formula>NOT(ISERROR(SEARCH("Alto",J16)))</formula>
    </cfRule>
  </conditionalFormatting>
  <conditionalFormatting sqref="J16">
    <cfRule type="containsText" dxfId="2806" priority="746" operator="containsText" text="Bajo">
      <formula>NOT(ISERROR(SEARCH("Bajo",J16)))</formula>
    </cfRule>
    <cfRule type="containsText" dxfId="2805" priority="747" operator="containsText" text="Medio-Alto">
      <formula>NOT(ISERROR(SEARCH("Medio-Alto",J16)))</formula>
    </cfRule>
    <cfRule type="containsText" dxfId="2804" priority="748" operator="containsText" text="Medio">
      <formula>NOT(ISERROR(SEARCH("Medio",J16)))</formula>
    </cfRule>
    <cfRule type="containsText" dxfId="2803" priority="749" operator="containsText" text="Alto">
      <formula>NOT(ISERROR(SEARCH("Alto",J16)))</formula>
    </cfRule>
  </conditionalFormatting>
  <conditionalFormatting sqref="J16">
    <cfRule type="containsText" dxfId="2802" priority="741" operator="containsText" text="Baja">
      <formula>NOT(ISERROR(SEARCH("Baja",J16)))</formula>
    </cfRule>
    <cfRule type="containsText" dxfId="2801" priority="742" operator="containsText" text="Moderada">
      <formula>NOT(ISERROR(SEARCH("Moderada",J16)))</formula>
    </cfRule>
    <cfRule type="containsText" dxfId="2800" priority="743" operator="containsText" text="Alto">
      <formula>NOT(ISERROR(SEARCH("Alto",J16)))</formula>
    </cfRule>
    <cfRule type="containsText" dxfId="2799" priority="744" operator="containsText" text="Extrema">
      <formula>NOT(ISERROR(SEARCH("Extrema",J16)))</formula>
    </cfRule>
    <cfRule type="containsText" dxfId="2798" priority="745" operator="containsText" text="Catastrófico">
      <formula>NOT(ISERROR(SEARCH("Catastrófico",J16)))</formula>
    </cfRule>
  </conditionalFormatting>
  <conditionalFormatting sqref="I16">
    <cfRule type="containsText" dxfId="2797" priority="737" operator="containsText" text="Alto">
      <formula>NOT(ISERROR(SEARCH("Alto",I16)))</formula>
    </cfRule>
    <cfRule type="containsText" dxfId="2796" priority="738" operator="containsText" text="Medio-Alto">
      <formula>NOT(ISERROR(SEARCH("Medio-Alto",I16)))</formula>
    </cfRule>
    <cfRule type="containsText" dxfId="2795" priority="739" operator="containsText" text="Medio">
      <formula>NOT(ISERROR(SEARCH("Medio",I16)))</formula>
    </cfRule>
    <cfRule type="containsText" dxfId="2794" priority="740" operator="containsText" text="Bajo">
      <formula>NOT(ISERROR(SEARCH("Bajo",I16)))</formula>
    </cfRule>
  </conditionalFormatting>
  <conditionalFormatting sqref="I16">
    <cfRule type="containsText" dxfId="2793" priority="733" operator="containsText" text="Alto">
      <formula>NOT(ISERROR(SEARCH("Alto",I16)))</formula>
    </cfRule>
    <cfRule type="containsText" dxfId="2792" priority="734" operator="containsText" text="Medio-Alto">
      <formula>NOT(ISERROR(SEARCH("Medio-Alto",I16)))</formula>
    </cfRule>
    <cfRule type="containsText" dxfId="2791" priority="735" operator="containsText" text="Medio">
      <formula>NOT(ISERROR(SEARCH("Medio",I16)))</formula>
    </cfRule>
    <cfRule type="containsText" dxfId="2790" priority="736" operator="containsText" text="Bajo">
      <formula>NOT(ISERROR(SEARCH("Bajo",I16)))</formula>
    </cfRule>
  </conditionalFormatting>
  <conditionalFormatting sqref="I16">
    <cfRule type="containsText" dxfId="2789" priority="729" operator="containsText" text="Alto">
      <formula>NOT(ISERROR(SEARCH("Alto",I16)))</formula>
    </cfRule>
    <cfRule type="containsText" dxfId="2788" priority="730" operator="containsText" text="Medio-Alto">
      <formula>NOT(ISERROR(SEARCH("Medio-Alto",I16)))</formula>
    </cfRule>
    <cfRule type="containsText" dxfId="2787" priority="731" operator="containsText" text="Medio">
      <formula>NOT(ISERROR(SEARCH("Medio",I16)))</formula>
    </cfRule>
    <cfRule type="containsText" dxfId="2786" priority="732" operator="containsText" text="Bajo">
      <formula>NOT(ISERROR(SEARCH("Bajo",I16)))</formula>
    </cfRule>
  </conditionalFormatting>
  <conditionalFormatting sqref="I16">
    <cfRule type="containsText" dxfId="2785" priority="725" operator="containsText" text="Alto">
      <formula>NOT(ISERROR(SEARCH("Alto",I16)))</formula>
    </cfRule>
    <cfRule type="containsText" dxfId="2784" priority="726" operator="containsText" text="Medio-Alto">
      <formula>NOT(ISERROR(SEARCH("Medio-Alto",I16)))</formula>
    </cfRule>
    <cfRule type="containsText" dxfId="2783" priority="727" operator="containsText" text="Medio">
      <formula>NOT(ISERROR(SEARCH("Medio",I16)))</formula>
    </cfRule>
    <cfRule type="containsText" dxfId="2782" priority="728" operator="containsText" text="Bajo">
      <formula>NOT(ISERROR(SEARCH("Bajo",I16)))</formula>
    </cfRule>
  </conditionalFormatting>
  <conditionalFormatting sqref="J13">
    <cfRule type="containsText" dxfId="2781" priority="721" operator="containsText" text="Medio-Alto">
      <formula>NOT(ISERROR(SEARCH("Medio-Alto",J13)))</formula>
    </cfRule>
    <cfRule type="containsText" dxfId="2780" priority="722" operator="containsText" text="Medio">
      <formula>NOT(ISERROR(SEARCH("Medio",J13)))</formula>
    </cfRule>
    <cfRule type="containsText" dxfId="2779" priority="723" operator="containsText" text="Bajo">
      <formula>NOT(ISERROR(SEARCH("Bajo",J13)))</formula>
    </cfRule>
    <cfRule type="containsText" dxfId="2778" priority="724" operator="containsText" text="Alto">
      <formula>NOT(ISERROR(SEARCH("Alto",J13)))</formula>
    </cfRule>
  </conditionalFormatting>
  <conditionalFormatting sqref="J13">
    <cfRule type="containsText" dxfId="2777" priority="717" operator="containsText" text="Bajo">
      <formula>NOT(ISERROR(SEARCH("Bajo",J13)))</formula>
    </cfRule>
    <cfRule type="containsText" dxfId="2776" priority="718" operator="containsText" text="Medio-Alto">
      <formula>NOT(ISERROR(SEARCH("Medio-Alto",J13)))</formula>
    </cfRule>
    <cfRule type="containsText" dxfId="2775" priority="719" operator="containsText" text="Medio">
      <formula>NOT(ISERROR(SEARCH("Medio",J13)))</formula>
    </cfRule>
    <cfRule type="containsText" dxfId="2774" priority="720" operator="containsText" text="Alto">
      <formula>NOT(ISERROR(SEARCH("Alto",J13)))</formula>
    </cfRule>
  </conditionalFormatting>
  <conditionalFormatting sqref="J13">
    <cfRule type="containsText" dxfId="2773" priority="712" operator="containsText" text="Baja">
      <formula>NOT(ISERROR(SEARCH("Baja",J13)))</formula>
    </cfRule>
    <cfRule type="containsText" dxfId="2772" priority="713" operator="containsText" text="Moderada">
      <formula>NOT(ISERROR(SEARCH("Moderada",J13)))</formula>
    </cfRule>
    <cfRule type="containsText" dxfId="2771" priority="714" operator="containsText" text="Alto">
      <formula>NOT(ISERROR(SEARCH("Alto",J13)))</formula>
    </cfRule>
    <cfRule type="containsText" dxfId="2770" priority="715" operator="containsText" text="Extrema">
      <formula>NOT(ISERROR(SEARCH("Extrema",J13)))</formula>
    </cfRule>
    <cfRule type="containsText" dxfId="2769" priority="716" operator="containsText" text="Catastrófico">
      <formula>NOT(ISERROR(SEARCH("Catastrófico",J13)))</formula>
    </cfRule>
  </conditionalFormatting>
  <conditionalFormatting sqref="I14">
    <cfRule type="containsText" dxfId="2768" priority="708" operator="containsText" text="Alto">
      <formula>NOT(ISERROR(SEARCH("Alto",I14)))</formula>
    </cfRule>
    <cfRule type="containsText" dxfId="2767" priority="709" operator="containsText" text="Medio-Alto">
      <formula>NOT(ISERROR(SEARCH("Medio-Alto",I14)))</formula>
    </cfRule>
    <cfRule type="containsText" dxfId="2766" priority="710" operator="containsText" text="Medio">
      <formula>NOT(ISERROR(SEARCH("Medio",I14)))</formula>
    </cfRule>
    <cfRule type="containsText" dxfId="2765" priority="711" operator="containsText" text="Bajo">
      <formula>NOT(ISERROR(SEARCH("Bajo",I14)))</formula>
    </cfRule>
  </conditionalFormatting>
  <conditionalFormatting sqref="J14">
    <cfRule type="containsText" dxfId="2764" priority="704" operator="containsText" text="Medio-Alto">
      <formula>NOT(ISERROR(SEARCH("Medio-Alto",J14)))</formula>
    </cfRule>
    <cfRule type="containsText" dxfId="2763" priority="705" operator="containsText" text="Medio">
      <formula>NOT(ISERROR(SEARCH("Medio",J14)))</formula>
    </cfRule>
    <cfRule type="containsText" dxfId="2762" priority="706" operator="containsText" text="Bajo">
      <formula>NOT(ISERROR(SEARCH("Bajo",J14)))</formula>
    </cfRule>
    <cfRule type="containsText" dxfId="2761" priority="707" operator="containsText" text="Alto">
      <formula>NOT(ISERROR(SEARCH("Alto",J14)))</formula>
    </cfRule>
  </conditionalFormatting>
  <conditionalFormatting sqref="J14">
    <cfRule type="containsText" dxfId="2760" priority="700" operator="containsText" text="Bajo">
      <formula>NOT(ISERROR(SEARCH("Bajo",J14)))</formula>
    </cfRule>
    <cfRule type="containsText" dxfId="2759" priority="701" operator="containsText" text="Medio-Alto">
      <formula>NOT(ISERROR(SEARCH("Medio-Alto",J14)))</formula>
    </cfRule>
    <cfRule type="containsText" dxfId="2758" priority="702" operator="containsText" text="Medio">
      <formula>NOT(ISERROR(SEARCH("Medio",J14)))</formula>
    </cfRule>
    <cfRule type="containsText" dxfId="2757" priority="703" operator="containsText" text="Alto">
      <formula>NOT(ISERROR(SEARCH("Alto",J14)))</formula>
    </cfRule>
  </conditionalFormatting>
  <conditionalFormatting sqref="J14">
    <cfRule type="containsText" dxfId="2756" priority="695" operator="containsText" text="Baja">
      <formula>NOT(ISERROR(SEARCH("Baja",J14)))</formula>
    </cfRule>
    <cfRule type="containsText" dxfId="2755" priority="696" operator="containsText" text="Moderada">
      <formula>NOT(ISERROR(SEARCH("Moderada",J14)))</formula>
    </cfRule>
    <cfRule type="containsText" dxfId="2754" priority="697" operator="containsText" text="Alto">
      <formula>NOT(ISERROR(SEARCH("Alto",J14)))</formula>
    </cfRule>
    <cfRule type="containsText" dxfId="2753" priority="698" operator="containsText" text="Extrema">
      <formula>NOT(ISERROR(SEARCH("Extrema",J14)))</formula>
    </cfRule>
    <cfRule type="containsText" dxfId="2752" priority="699" operator="containsText" text="Catastrófico">
      <formula>NOT(ISERROR(SEARCH("Catastrófico",J14)))</formula>
    </cfRule>
  </conditionalFormatting>
  <conditionalFormatting sqref="I18">
    <cfRule type="containsText" dxfId="2751" priority="619" operator="containsText" text="Alto">
      <formula>NOT(ISERROR(SEARCH("Alto",I18)))</formula>
    </cfRule>
    <cfRule type="containsText" dxfId="2750" priority="620" operator="containsText" text="Medio-Alto">
      <formula>NOT(ISERROR(SEARCH("Medio-Alto",I18)))</formula>
    </cfRule>
    <cfRule type="containsText" dxfId="2749" priority="621" operator="containsText" text="Medio">
      <formula>NOT(ISERROR(SEARCH("Medio",I18)))</formula>
    </cfRule>
    <cfRule type="containsText" dxfId="2748" priority="622" operator="containsText" text="Bajo">
      <formula>NOT(ISERROR(SEARCH("Bajo",I18)))</formula>
    </cfRule>
  </conditionalFormatting>
  <conditionalFormatting sqref="I15">
    <cfRule type="containsText" dxfId="2747" priority="691" operator="containsText" text="Alto">
      <formula>NOT(ISERROR(SEARCH("Alto",I15)))</formula>
    </cfRule>
    <cfRule type="containsText" dxfId="2746" priority="692" operator="containsText" text="Medio-Alto">
      <formula>NOT(ISERROR(SEARCH("Medio-Alto",I15)))</formula>
    </cfRule>
    <cfRule type="containsText" dxfId="2745" priority="693" operator="containsText" text="Medio">
      <formula>NOT(ISERROR(SEARCH("Medio",I15)))</formula>
    </cfRule>
    <cfRule type="containsText" dxfId="2744" priority="694" operator="containsText" text="Bajo">
      <formula>NOT(ISERROR(SEARCH("Bajo",I15)))</formula>
    </cfRule>
  </conditionalFormatting>
  <conditionalFormatting sqref="I15">
    <cfRule type="containsText" dxfId="2743" priority="687" operator="containsText" text="Alto">
      <formula>NOT(ISERROR(SEARCH("Alto",I15)))</formula>
    </cfRule>
    <cfRule type="containsText" dxfId="2742" priority="688" operator="containsText" text="Medio-Alto">
      <formula>NOT(ISERROR(SEARCH("Medio-Alto",I15)))</formula>
    </cfRule>
    <cfRule type="containsText" dxfId="2741" priority="689" operator="containsText" text="Medio">
      <formula>NOT(ISERROR(SEARCH("Medio",I15)))</formula>
    </cfRule>
    <cfRule type="containsText" dxfId="2740" priority="690" operator="containsText" text="Bajo">
      <formula>NOT(ISERROR(SEARCH("Bajo",I15)))</formula>
    </cfRule>
  </conditionalFormatting>
  <conditionalFormatting sqref="I15">
    <cfRule type="containsText" dxfId="2739" priority="683" operator="containsText" text="Alto">
      <formula>NOT(ISERROR(SEARCH("Alto",I15)))</formula>
    </cfRule>
    <cfRule type="containsText" dxfId="2738" priority="684" operator="containsText" text="Medio-Alto">
      <formula>NOT(ISERROR(SEARCH("Medio-Alto",I15)))</formula>
    </cfRule>
    <cfRule type="containsText" dxfId="2737" priority="685" operator="containsText" text="Medio">
      <formula>NOT(ISERROR(SEARCH("Medio",I15)))</formula>
    </cfRule>
    <cfRule type="containsText" dxfId="2736" priority="686" operator="containsText" text="Bajo">
      <formula>NOT(ISERROR(SEARCH("Bajo",I15)))</formula>
    </cfRule>
  </conditionalFormatting>
  <conditionalFormatting sqref="I16">
    <cfRule type="containsText" dxfId="2735" priority="679" operator="containsText" text="Alto">
      <formula>NOT(ISERROR(SEARCH("Alto",I16)))</formula>
    </cfRule>
    <cfRule type="containsText" dxfId="2734" priority="680" operator="containsText" text="Medio-Alto">
      <formula>NOT(ISERROR(SEARCH("Medio-Alto",I16)))</formula>
    </cfRule>
    <cfRule type="containsText" dxfId="2733" priority="681" operator="containsText" text="Medio">
      <formula>NOT(ISERROR(SEARCH("Medio",I16)))</formula>
    </cfRule>
    <cfRule type="containsText" dxfId="2732" priority="682" operator="containsText" text="Bajo">
      <formula>NOT(ISERROR(SEARCH("Bajo",I16)))</formula>
    </cfRule>
  </conditionalFormatting>
  <conditionalFormatting sqref="I16">
    <cfRule type="containsText" dxfId="2731" priority="675" operator="containsText" text="Alto">
      <formula>NOT(ISERROR(SEARCH("Alto",I16)))</formula>
    </cfRule>
    <cfRule type="containsText" dxfId="2730" priority="676" operator="containsText" text="Medio-Alto">
      <formula>NOT(ISERROR(SEARCH("Medio-Alto",I16)))</formula>
    </cfRule>
    <cfRule type="containsText" dxfId="2729" priority="677" operator="containsText" text="Medio">
      <formula>NOT(ISERROR(SEARCH("Medio",I16)))</formula>
    </cfRule>
    <cfRule type="containsText" dxfId="2728" priority="678" operator="containsText" text="Bajo">
      <formula>NOT(ISERROR(SEARCH("Bajo",I16)))</formula>
    </cfRule>
  </conditionalFormatting>
  <conditionalFormatting sqref="I16">
    <cfRule type="containsText" dxfId="2727" priority="671" operator="containsText" text="Alto">
      <formula>NOT(ISERROR(SEARCH("Alto",I16)))</formula>
    </cfRule>
    <cfRule type="containsText" dxfId="2726" priority="672" operator="containsText" text="Medio-Alto">
      <formula>NOT(ISERROR(SEARCH("Medio-Alto",I16)))</formula>
    </cfRule>
    <cfRule type="containsText" dxfId="2725" priority="673" operator="containsText" text="Medio">
      <formula>NOT(ISERROR(SEARCH("Medio",I16)))</formula>
    </cfRule>
    <cfRule type="containsText" dxfId="2724" priority="674" operator="containsText" text="Bajo">
      <formula>NOT(ISERROR(SEARCH("Bajo",I16)))</formula>
    </cfRule>
  </conditionalFormatting>
  <conditionalFormatting sqref="I16">
    <cfRule type="containsText" dxfId="2723" priority="667" operator="containsText" text="Alto">
      <formula>NOT(ISERROR(SEARCH("Alto",I16)))</formula>
    </cfRule>
    <cfRule type="containsText" dxfId="2722" priority="668" operator="containsText" text="Medio-Alto">
      <formula>NOT(ISERROR(SEARCH("Medio-Alto",I16)))</formula>
    </cfRule>
    <cfRule type="containsText" dxfId="2721" priority="669" operator="containsText" text="Medio">
      <formula>NOT(ISERROR(SEARCH("Medio",I16)))</formula>
    </cfRule>
    <cfRule type="containsText" dxfId="2720" priority="670" operator="containsText" text="Bajo">
      <formula>NOT(ISERROR(SEARCH("Bajo",I16)))</formula>
    </cfRule>
  </conditionalFormatting>
  <conditionalFormatting sqref="I16">
    <cfRule type="containsText" dxfId="2719" priority="663" operator="containsText" text="Alto">
      <formula>NOT(ISERROR(SEARCH("Alto",I16)))</formula>
    </cfRule>
    <cfRule type="containsText" dxfId="2718" priority="664" operator="containsText" text="Medio-Alto">
      <formula>NOT(ISERROR(SEARCH("Medio-Alto",I16)))</formula>
    </cfRule>
    <cfRule type="containsText" dxfId="2717" priority="665" operator="containsText" text="Medio">
      <formula>NOT(ISERROR(SEARCH("Medio",I16)))</formula>
    </cfRule>
    <cfRule type="containsText" dxfId="2716" priority="666" operator="containsText" text="Bajo">
      <formula>NOT(ISERROR(SEARCH("Bajo",I16)))</formula>
    </cfRule>
  </conditionalFormatting>
  <conditionalFormatting sqref="I16">
    <cfRule type="containsText" dxfId="2715" priority="659" operator="containsText" text="Alto">
      <formula>NOT(ISERROR(SEARCH("Alto",I16)))</formula>
    </cfRule>
    <cfRule type="containsText" dxfId="2714" priority="660" operator="containsText" text="Medio-Alto">
      <formula>NOT(ISERROR(SEARCH("Medio-Alto",I16)))</formula>
    </cfRule>
    <cfRule type="containsText" dxfId="2713" priority="661" operator="containsText" text="Medio">
      <formula>NOT(ISERROR(SEARCH("Medio",I16)))</formula>
    </cfRule>
    <cfRule type="containsText" dxfId="2712" priority="662" operator="containsText" text="Bajo">
      <formula>NOT(ISERROR(SEARCH("Bajo",I16)))</formula>
    </cfRule>
  </conditionalFormatting>
  <conditionalFormatting sqref="I16">
    <cfRule type="containsText" dxfId="2711" priority="655" operator="containsText" text="Alto">
      <formula>NOT(ISERROR(SEARCH("Alto",I16)))</formula>
    </cfRule>
    <cfRule type="containsText" dxfId="2710" priority="656" operator="containsText" text="Medio-Alto">
      <formula>NOT(ISERROR(SEARCH("Medio-Alto",I16)))</formula>
    </cfRule>
    <cfRule type="containsText" dxfId="2709" priority="657" operator="containsText" text="Medio">
      <formula>NOT(ISERROR(SEARCH("Medio",I16)))</formula>
    </cfRule>
    <cfRule type="containsText" dxfId="2708" priority="658" operator="containsText" text="Bajo">
      <formula>NOT(ISERROR(SEARCH("Bajo",I16)))</formula>
    </cfRule>
  </conditionalFormatting>
  <conditionalFormatting sqref="I16">
    <cfRule type="containsText" dxfId="2707" priority="651" operator="containsText" text="Alto">
      <formula>NOT(ISERROR(SEARCH("Alto",I16)))</formula>
    </cfRule>
    <cfRule type="containsText" dxfId="2706" priority="652" operator="containsText" text="Medio-Alto">
      <formula>NOT(ISERROR(SEARCH("Medio-Alto",I16)))</formula>
    </cfRule>
    <cfRule type="containsText" dxfId="2705" priority="653" operator="containsText" text="Medio">
      <formula>NOT(ISERROR(SEARCH("Medio",I16)))</formula>
    </cfRule>
    <cfRule type="containsText" dxfId="2704" priority="654" operator="containsText" text="Bajo">
      <formula>NOT(ISERROR(SEARCH("Bajo",I16)))</formula>
    </cfRule>
  </conditionalFormatting>
  <conditionalFormatting sqref="I18">
    <cfRule type="containsText" dxfId="2703" priority="647" operator="containsText" text="Alto">
      <formula>NOT(ISERROR(SEARCH("Alto",I18)))</formula>
    </cfRule>
    <cfRule type="containsText" dxfId="2702" priority="648" operator="containsText" text="Medio-Alto">
      <formula>NOT(ISERROR(SEARCH("Medio-Alto",I18)))</formula>
    </cfRule>
    <cfRule type="containsText" dxfId="2701" priority="649" operator="containsText" text="Medio">
      <formula>NOT(ISERROR(SEARCH("Medio",I18)))</formula>
    </cfRule>
    <cfRule type="containsText" dxfId="2700" priority="650" operator="containsText" text="Bajo">
      <formula>NOT(ISERROR(SEARCH("Bajo",I18)))</formula>
    </cfRule>
  </conditionalFormatting>
  <conditionalFormatting sqref="I18">
    <cfRule type="containsText" dxfId="2699" priority="643" operator="containsText" text="Alto">
      <formula>NOT(ISERROR(SEARCH("Alto",I18)))</formula>
    </cfRule>
    <cfRule type="containsText" dxfId="2698" priority="644" operator="containsText" text="Medio-Alto">
      <formula>NOT(ISERROR(SEARCH("Medio-Alto",I18)))</formula>
    </cfRule>
    <cfRule type="containsText" dxfId="2697" priority="645" operator="containsText" text="Medio">
      <formula>NOT(ISERROR(SEARCH("Medio",I18)))</formula>
    </cfRule>
    <cfRule type="containsText" dxfId="2696" priority="646" operator="containsText" text="Bajo">
      <formula>NOT(ISERROR(SEARCH("Bajo",I18)))</formula>
    </cfRule>
  </conditionalFormatting>
  <conditionalFormatting sqref="I18">
    <cfRule type="containsText" dxfId="2695" priority="639" operator="containsText" text="Alto">
      <formula>NOT(ISERROR(SEARCH("Alto",I18)))</formula>
    </cfRule>
    <cfRule type="containsText" dxfId="2694" priority="640" operator="containsText" text="Medio-Alto">
      <formula>NOT(ISERROR(SEARCH("Medio-Alto",I18)))</formula>
    </cfRule>
    <cfRule type="containsText" dxfId="2693" priority="641" operator="containsText" text="Medio">
      <formula>NOT(ISERROR(SEARCH("Medio",I18)))</formula>
    </cfRule>
    <cfRule type="containsText" dxfId="2692" priority="642" operator="containsText" text="Bajo">
      <formula>NOT(ISERROR(SEARCH("Bajo",I18)))</formula>
    </cfRule>
  </conditionalFormatting>
  <conditionalFormatting sqref="I18">
    <cfRule type="containsText" dxfId="2691" priority="635" operator="containsText" text="Alto">
      <formula>NOT(ISERROR(SEARCH("Alto",I18)))</formula>
    </cfRule>
    <cfRule type="containsText" dxfId="2690" priority="636" operator="containsText" text="Medio-Alto">
      <formula>NOT(ISERROR(SEARCH("Medio-Alto",I18)))</formula>
    </cfRule>
    <cfRule type="containsText" dxfId="2689" priority="637" operator="containsText" text="Medio">
      <formula>NOT(ISERROR(SEARCH("Medio",I18)))</formula>
    </cfRule>
    <cfRule type="containsText" dxfId="2688" priority="638" operator="containsText" text="Bajo">
      <formula>NOT(ISERROR(SEARCH("Bajo",I18)))</formula>
    </cfRule>
  </conditionalFormatting>
  <conditionalFormatting sqref="I18">
    <cfRule type="containsText" dxfId="2687" priority="631" operator="containsText" text="Alto">
      <formula>NOT(ISERROR(SEARCH("Alto",I18)))</formula>
    </cfRule>
    <cfRule type="containsText" dxfId="2686" priority="632" operator="containsText" text="Medio-Alto">
      <formula>NOT(ISERROR(SEARCH("Medio-Alto",I18)))</formula>
    </cfRule>
    <cfRule type="containsText" dxfId="2685" priority="633" operator="containsText" text="Medio">
      <formula>NOT(ISERROR(SEARCH("Medio",I18)))</formula>
    </cfRule>
    <cfRule type="containsText" dxfId="2684" priority="634" operator="containsText" text="Bajo">
      <formula>NOT(ISERROR(SEARCH("Bajo",I18)))</formula>
    </cfRule>
  </conditionalFormatting>
  <conditionalFormatting sqref="I18">
    <cfRule type="containsText" dxfId="2683" priority="627" operator="containsText" text="Alto">
      <formula>NOT(ISERROR(SEARCH("Alto",I18)))</formula>
    </cfRule>
    <cfRule type="containsText" dxfId="2682" priority="628" operator="containsText" text="Medio-Alto">
      <formula>NOT(ISERROR(SEARCH("Medio-Alto",I18)))</formula>
    </cfRule>
    <cfRule type="containsText" dxfId="2681" priority="629" operator="containsText" text="Medio">
      <formula>NOT(ISERROR(SEARCH("Medio",I18)))</formula>
    </cfRule>
    <cfRule type="containsText" dxfId="2680" priority="630" operator="containsText" text="Bajo">
      <formula>NOT(ISERROR(SEARCH("Bajo",I18)))</formula>
    </cfRule>
  </conditionalFormatting>
  <conditionalFormatting sqref="I18">
    <cfRule type="containsText" dxfId="2679" priority="623" operator="containsText" text="Alto">
      <formula>NOT(ISERROR(SEARCH("Alto",I18)))</formula>
    </cfRule>
    <cfRule type="containsText" dxfId="2678" priority="624" operator="containsText" text="Medio-Alto">
      <formula>NOT(ISERROR(SEARCH("Medio-Alto",I18)))</formula>
    </cfRule>
    <cfRule type="containsText" dxfId="2677" priority="625" operator="containsText" text="Medio">
      <formula>NOT(ISERROR(SEARCH("Medio",I18)))</formula>
    </cfRule>
    <cfRule type="containsText" dxfId="2676" priority="626" operator="containsText" text="Bajo">
      <formula>NOT(ISERROR(SEARCH("Bajo",I18)))</formula>
    </cfRule>
  </conditionalFormatting>
  <conditionalFormatting sqref="J14 J16">
    <cfRule type="containsText" dxfId="2675" priority="615" operator="containsText" text="Medio-Alto">
      <formula>NOT(ISERROR(SEARCH("Medio-Alto",J14)))</formula>
    </cfRule>
    <cfRule type="containsText" dxfId="2674" priority="616" operator="containsText" text="Medio">
      <formula>NOT(ISERROR(SEARCH("Medio",J14)))</formula>
    </cfRule>
    <cfRule type="containsText" dxfId="2673" priority="617" operator="containsText" text="Bajo">
      <formula>NOT(ISERROR(SEARCH("Bajo",J14)))</formula>
    </cfRule>
    <cfRule type="containsText" dxfId="2672" priority="618" operator="containsText" text="Alto">
      <formula>NOT(ISERROR(SEARCH("Alto",J14)))</formula>
    </cfRule>
  </conditionalFormatting>
  <conditionalFormatting sqref="J14 J16">
    <cfRule type="containsText" dxfId="2671" priority="611" operator="containsText" text="Bajo">
      <formula>NOT(ISERROR(SEARCH("Bajo",J14)))</formula>
    </cfRule>
    <cfRule type="containsText" dxfId="2670" priority="612" operator="containsText" text="Medio-Alto">
      <formula>NOT(ISERROR(SEARCH("Medio-Alto",J14)))</formula>
    </cfRule>
    <cfRule type="containsText" dxfId="2669" priority="613" operator="containsText" text="Medio">
      <formula>NOT(ISERROR(SEARCH("Medio",J14)))</formula>
    </cfRule>
    <cfRule type="containsText" dxfId="2668" priority="614" operator="containsText" text="Alto">
      <formula>NOT(ISERROR(SEARCH("Alto",J14)))</formula>
    </cfRule>
  </conditionalFormatting>
  <conditionalFormatting sqref="J14 J16">
    <cfRule type="containsText" dxfId="2667" priority="606" operator="containsText" text="Baja">
      <formula>NOT(ISERROR(SEARCH("Baja",J14)))</formula>
    </cfRule>
    <cfRule type="containsText" dxfId="2666" priority="607" operator="containsText" text="Moderada">
      <formula>NOT(ISERROR(SEARCH("Moderada",J14)))</formula>
    </cfRule>
    <cfRule type="containsText" dxfId="2665" priority="608" operator="containsText" text="Alto">
      <formula>NOT(ISERROR(SEARCH("Alto",J14)))</formula>
    </cfRule>
    <cfRule type="containsText" dxfId="2664" priority="609" operator="containsText" text="Extrema">
      <formula>NOT(ISERROR(SEARCH("Extrema",J14)))</formula>
    </cfRule>
    <cfRule type="containsText" dxfId="2663" priority="610" operator="containsText" text="Catastrófico">
      <formula>NOT(ISERROR(SEARCH("Catastrófico",J14)))</formula>
    </cfRule>
  </conditionalFormatting>
  <conditionalFormatting sqref="I17">
    <cfRule type="containsText" dxfId="2662" priority="602" operator="containsText" text="Alto">
      <formula>NOT(ISERROR(SEARCH("Alto",I17)))</formula>
    </cfRule>
    <cfRule type="containsText" dxfId="2661" priority="603" operator="containsText" text="Medio-Alto">
      <formula>NOT(ISERROR(SEARCH("Medio-Alto",I17)))</formula>
    </cfRule>
    <cfRule type="containsText" dxfId="2660" priority="604" operator="containsText" text="Medio">
      <formula>NOT(ISERROR(SEARCH("Medio",I17)))</formula>
    </cfRule>
    <cfRule type="containsText" dxfId="2659" priority="605" operator="containsText" text="Bajo">
      <formula>NOT(ISERROR(SEARCH("Bajo",I17)))</formula>
    </cfRule>
  </conditionalFormatting>
  <conditionalFormatting sqref="J17">
    <cfRule type="containsText" dxfId="2658" priority="598" operator="containsText" text="Medio-Alto">
      <formula>NOT(ISERROR(SEARCH("Medio-Alto",J17)))</formula>
    </cfRule>
    <cfRule type="containsText" dxfId="2657" priority="599" operator="containsText" text="Medio">
      <formula>NOT(ISERROR(SEARCH("Medio",J17)))</formula>
    </cfRule>
    <cfRule type="containsText" dxfId="2656" priority="600" operator="containsText" text="Bajo">
      <formula>NOT(ISERROR(SEARCH("Bajo",J17)))</formula>
    </cfRule>
    <cfRule type="containsText" dxfId="2655" priority="601" operator="containsText" text="Alto">
      <formula>NOT(ISERROR(SEARCH("Alto",J17)))</formula>
    </cfRule>
  </conditionalFormatting>
  <conditionalFormatting sqref="J17">
    <cfRule type="containsText" dxfId="2654" priority="594" operator="containsText" text="Bajo">
      <formula>NOT(ISERROR(SEARCH("Bajo",J17)))</formula>
    </cfRule>
    <cfRule type="containsText" dxfId="2653" priority="595" operator="containsText" text="Medio-Alto">
      <formula>NOT(ISERROR(SEARCH("Medio-Alto",J17)))</formula>
    </cfRule>
    <cfRule type="containsText" dxfId="2652" priority="596" operator="containsText" text="Medio">
      <formula>NOT(ISERROR(SEARCH("Medio",J17)))</formula>
    </cfRule>
    <cfRule type="containsText" dxfId="2651" priority="597" operator="containsText" text="Alto">
      <formula>NOT(ISERROR(SEARCH("Alto",J17)))</formula>
    </cfRule>
  </conditionalFormatting>
  <conditionalFormatting sqref="J17">
    <cfRule type="containsText" dxfId="2650" priority="589" operator="containsText" text="Baja">
      <formula>NOT(ISERROR(SEARCH("Baja",J17)))</formula>
    </cfRule>
    <cfRule type="containsText" dxfId="2649" priority="590" operator="containsText" text="Moderada">
      <formula>NOT(ISERROR(SEARCH("Moderada",J17)))</formula>
    </cfRule>
    <cfRule type="containsText" dxfId="2648" priority="591" operator="containsText" text="Alto">
      <formula>NOT(ISERROR(SEARCH("Alto",J17)))</formula>
    </cfRule>
    <cfRule type="containsText" dxfId="2647" priority="592" operator="containsText" text="Extrema">
      <formula>NOT(ISERROR(SEARCH("Extrema",J17)))</formula>
    </cfRule>
    <cfRule type="containsText" dxfId="2646" priority="593" operator="containsText" text="Catastrófico">
      <formula>NOT(ISERROR(SEARCH("Catastrófico",J17)))</formula>
    </cfRule>
  </conditionalFormatting>
  <conditionalFormatting sqref="I14">
    <cfRule type="containsText" dxfId="2645" priority="585" operator="containsText" text="Alto">
      <formula>NOT(ISERROR(SEARCH("Alto",I14)))</formula>
    </cfRule>
    <cfRule type="containsText" dxfId="2644" priority="586" operator="containsText" text="Medio-Alto">
      <formula>NOT(ISERROR(SEARCH("Medio-Alto",I14)))</formula>
    </cfRule>
    <cfRule type="containsText" dxfId="2643" priority="587" operator="containsText" text="Medio">
      <formula>NOT(ISERROR(SEARCH("Medio",I14)))</formula>
    </cfRule>
    <cfRule type="containsText" dxfId="2642" priority="588" operator="containsText" text="Bajo">
      <formula>NOT(ISERROR(SEARCH("Bajo",I14)))</formula>
    </cfRule>
  </conditionalFormatting>
  <conditionalFormatting sqref="J14">
    <cfRule type="containsText" dxfId="2641" priority="581" operator="containsText" text="Medio-Alto">
      <formula>NOT(ISERROR(SEARCH("Medio-Alto",J14)))</formula>
    </cfRule>
    <cfRule type="containsText" dxfId="2640" priority="582" operator="containsText" text="Medio">
      <formula>NOT(ISERROR(SEARCH("Medio",J14)))</formula>
    </cfRule>
    <cfRule type="containsText" dxfId="2639" priority="583" operator="containsText" text="Bajo">
      <formula>NOT(ISERROR(SEARCH("Bajo",J14)))</formula>
    </cfRule>
    <cfRule type="containsText" dxfId="2638" priority="584" operator="containsText" text="Alto">
      <formula>NOT(ISERROR(SEARCH("Alto",J14)))</formula>
    </cfRule>
  </conditionalFormatting>
  <conditionalFormatting sqref="J14">
    <cfRule type="containsText" dxfId="2637" priority="577" operator="containsText" text="Bajo">
      <formula>NOT(ISERROR(SEARCH("Bajo",J14)))</formula>
    </cfRule>
    <cfRule type="containsText" dxfId="2636" priority="578" operator="containsText" text="Medio-Alto">
      <formula>NOT(ISERROR(SEARCH("Medio-Alto",J14)))</formula>
    </cfRule>
    <cfRule type="containsText" dxfId="2635" priority="579" operator="containsText" text="Medio">
      <formula>NOT(ISERROR(SEARCH("Medio",J14)))</formula>
    </cfRule>
    <cfRule type="containsText" dxfId="2634" priority="580" operator="containsText" text="Alto">
      <formula>NOT(ISERROR(SEARCH("Alto",J14)))</formula>
    </cfRule>
  </conditionalFormatting>
  <conditionalFormatting sqref="J14">
    <cfRule type="containsText" dxfId="2633" priority="572" operator="containsText" text="Baja">
      <formula>NOT(ISERROR(SEARCH("Baja",J14)))</formula>
    </cfRule>
    <cfRule type="containsText" dxfId="2632" priority="573" operator="containsText" text="Moderada">
      <formula>NOT(ISERROR(SEARCH("Moderada",J14)))</formula>
    </cfRule>
    <cfRule type="containsText" dxfId="2631" priority="574" operator="containsText" text="Alto">
      <formula>NOT(ISERROR(SEARCH("Alto",J14)))</formula>
    </cfRule>
    <cfRule type="containsText" dxfId="2630" priority="575" operator="containsText" text="Extrema">
      <formula>NOT(ISERROR(SEARCH("Extrema",J14)))</formula>
    </cfRule>
    <cfRule type="containsText" dxfId="2629" priority="576" operator="containsText" text="Catastrófico">
      <formula>NOT(ISERROR(SEARCH("Catastrófico",J14)))</formula>
    </cfRule>
  </conditionalFormatting>
  <conditionalFormatting sqref="I16">
    <cfRule type="containsText" dxfId="2628" priority="568" operator="containsText" text="Alto">
      <formula>NOT(ISERROR(SEARCH("Alto",I16)))</formula>
    </cfRule>
    <cfRule type="containsText" dxfId="2627" priority="569" operator="containsText" text="Medio-Alto">
      <formula>NOT(ISERROR(SEARCH("Medio-Alto",I16)))</formula>
    </cfRule>
    <cfRule type="containsText" dxfId="2626" priority="570" operator="containsText" text="Medio">
      <formula>NOT(ISERROR(SEARCH("Medio",I16)))</formula>
    </cfRule>
    <cfRule type="containsText" dxfId="2625" priority="571" operator="containsText" text="Bajo">
      <formula>NOT(ISERROR(SEARCH("Bajo",I16)))</formula>
    </cfRule>
  </conditionalFormatting>
  <conditionalFormatting sqref="J16">
    <cfRule type="containsText" dxfId="2624" priority="564" operator="containsText" text="Medio-Alto">
      <formula>NOT(ISERROR(SEARCH("Medio-Alto",J16)))</formula>
    </cfRule>
    <cfRule type="containsText" dxfId="2623" priority="565" operator="containsText" text="Medio">
      <formula>NOT(ISERROR(SEARCH("Medio",J16)))</formula>
    </cfRule>
    <cfRule type="containsText" dxfId="2622" priority="566" operator="containsText" text="Bajo">
      <formula>NOT(ISERROR(SEARCH("Bajo",J16)))</formula>
    </cfRule>
    <cfRule type="containsText" dxfId="2621" priority="567" operator="containsText" text="Alto">
      <formula>NOT(ISERROR(SEARCH("Alto",J16)))</formula>
    </cfRule>
  </conditionalFormatting>
  <conditionalFormatting sqref="J16">
    <cfRule type="containsText" dxfId="2620" priority="560" operator="containsText" text="Bajo">
      <formula>NOT(ISERROR(SEARCH("Bajo",J16)))</formula>
    </cfRule>
    <cfRule type="containsText" dxfId="2619" priority="561" operator="containsText" text="Medio-Alto">
      <formula>NOT(ISERROR(SEARCH("Medio-Alto",J16)))</formula>
    </cfRule>
    <cfRule type="containsText" dxfId="2618" priority="562" operator="containsText" text="Medio">
      <formula>NOT(ISERROR(SEARCH("Medio",J16)))</formula>
    </cfRule>
    <cfRule type="containsText" dxfId="2617" priority="563" operator="containsText" text="Alto">
      <formula>NOT(ISERROR(SEARCH("Alto",J16)))</formula>
    </cfRule>
  </conditionalFormatting>
  <conditionalFormatting sqref="J16">
    <cfRule type="containsText" dxfId="2616" priority="555" operator="containsText" text="Baja">
      <formula>NOT(ISERROR(SEARCH("Baja",J16)))</formula>
    </cfRule>
    <cfRule type="containsText" dxfId="2615" priority="556" operator="containsText" text="Moderada">
      <formula>NOT(ISERROR(SEARCH("Moderada",J16)))</formula>
    </cfRule>
    <cfRule type="containsText" dxfId="2614" priority="557" operator="containsText" text="Alto">
      <formula>NOT(ISERROR(SEARCH("Alto",J16)))</formula>
    </cfRule>
    <cfRule type="containsText" dxfId="2613" priority="558" operator="containsText" text="Extrema">
      <formula>NOT(ISERROR(SEARCH("Extrema",J16)))</formula>
    </cfRule>
    <cfRule type="containsText" dxfId="2612" priority="559" operator="containsText" text="Catastrófico">
      <formula>NOT(ISERROR(SEARCH("Catastrófico",J16)))</formula>
    </cfRule>
  </conditionalFormatting>
  <conditionalFormatting sqref="I16">
    <cfRule type="containsText" dxfId="2611" priority="551" operator="containsText" text="Alto">
      <formula>NOT(ISERROR(SEARCH("Alto",I16)))</formula>
    </cfRule>
    <cfRule type="containsText" dxfId="2610" priority="552" operator="containsText" text="Medio-Alto">
      <formula>NOT(ISERROR(SEARCH("Medio-Alto",I16)))</formula>
    </cfRule>
    <cfRule type="containsText" dxfId="2609" priority="553" operator="containsText" text="Medio">
      <formula>NOT(ISERROR(SEARCH("Medio",I16)))</formula>
    </cfRule>
    <cfRule type="containsText" dxfId="2608" priority="554" operator="containsText" text="Bajo">
      <formula>NOT(ISERROR(SEARCH("Bajo",I16)))</formula>
    </cfRule>
  </conditionalFormatting>
  <conditionalFormatting sqref="J16">
    <cfRule type="containsText" dxfId="2607" priority="547" operator="containsText" text="Medio-Alto">
      <formula>NOT(ISERROR(SEARCH("Medio-Alto",J16)))</formula>
    </cfRule>
    <cfRule type="containsText" dxfId="2606" priority="548" operator="containsText" text="Medio">
      <formula>NOT(ISERROR(SEARCH("Medio",J16)))</formula>
    </cfRule>
    <cfRule type="containsText" dxfId="2605" priority="549" operator="containsText" text="Bajo">
      <formula>NOT(ISERROR(SEARCH("Bajo",J16)))</formula>
    </cfRule>
    <cfRule type="containsText" dxfId="2604" priority="550" operator="containsText" text="Alto">
      <formula>NOT(ISERROR(SEARCH("Alto",J16)))</formula>
    </cfRule>
  </conditionalFormatting>
  <conditionalFormatting sqref="J16">
    <cfRule type="containsText" dxfId="2603" priority="543" operator="containsText" text="Bajo">
      <formula>NOT(ISERROR(SEARCH("Bajo",J16)))</formula>
    </cfRule>
    <cfRule type="containsText" dxfId="2602" priority="544" operator="containsText" text="Medio-Alto">
      <formula>NOT(ISERROR(SEARCH("Medio-Alto",J16)))</formula>
    </cfRule>
    <cfRule type="containsText" dxfId="2601" priority="545" operator="containsText" text="Medio">
      <formula>NOT(ISERROR(SEARCH("Medio",J16)))</formula>
    </cfRule>
    <cfRule type="containsText" dxfId="2600" priority="546" operator="containsText" text="Alto">
      <formula>NOT(ISERROR(SEARCH("Alto",J16)))</formula>
    </cfRule>
  </conditionalFormatting>
  <conditionalFormatting sqref="J16">
    <cfRule type="containsText" dxfId="2599" priority="538" operator="containsText" text="Baja">
      <formula>NOT(ISERROR(SEARCH("Baja",J16)))</formula>
    </cfRule>
    <cfRule type="containsText" dxfId="2598" priority="539" operator="containsText" text="Moderada">
      <formula>NOT(ISERROR(SEARCH("Moderada",J16)))</formula>
    </cfRule>
    <cfRule type="containsText" dxfId="2597" priority="540" operator="containsText" text="Alto">
      <formula>NOT(ISERROR(SEARCH("Alto",J16)))</formula>
    </cfRule>
    <cfRule type="containsText" dxfId="2596" priority="541" operator="containsText" text="Extrema">
      <formula>NOT(ISERROR(SEARCH("Extrema",J16)))</formula>
    </cfRule>
    <cfRule type="containsText" dxfId="2595" priority="542" operator="containsText" text="Catastrófico">
      <formula>NOT(ISERROR(SEARCH("Catastrófico",J16)))</formula>
    </cfRule>
  </conditionalFormatting>
  <conditionalFormatting sqref="I16">
    <cfRule type="containsText" dxfId="2594" priority="534" operator="containsText" text="Alto">
      <formula>NOT(ISERROR(SEARCH("Alto",I16)))</formula>
    </cfRule>
    <cfRule type="containsText" dxfId="2593" priority="535" operator="containsText" text="Medio-Alto">
      <formula>NOT(ISERROR(SEARCH("Medio-Alto",I16)))</formula>
    </cfRule>
    <cfRule type="containsText" dxfId="2592" priority="536" operator="containsText" text="Medio">
      <formula>NOT(ISERROR(SEARCH("Medio",I16)))</formula>
    </cfRule>
    <cfRule type="containsText" dxfId="2591" priority="537" operator="containsText" text="Bajo">
      <formula>NOT(ISERROR(SEARCH("Bajo",I16)))</formula>
    </cfRule>
  </conditionalFormatting>
  <conditionalFormatting sqref="J16">
    <cfRule type="containsText" dxfId="2590" priority="530" operator="containsText" text="Medio-Alto">
      <formula>NOT(ISERROR(SEARCH("Medio-Alto",J16)))</formula>
    </cfRule>
    <cfRule type="containsText" dxfId="2589" priority="531" operator="containsText" text="Medio">
      <formula>NOT(ISERROR(SEARCH("Medio",J16)))</formula>
    </cfRule>
    <cfRule type="containsText" dxfId="2588" priority="532" operator="containsText" text="Bajo">
      <formula>NOT(ISERROR(SEARCH("Bajo",J16)))</formula>
    </cfRule>
    <cfRule type="containsText" dxfId="2587" priority="533" operator="containsText" text="Alto">
      <formula>NOT(ISERROR(SEARCH("Alto",J16)))</formula>
    </cfRule>
  </conditionalFormatting>
  <conditionalFormatting sqref="J16">
    <cfRule type="containsText" dxfId="2586" priority="526" operator="containsText" text="Bajo">
      <formula>NOT(ISERROR(SEARCH("Bajo",J16)))</formula>
    </cfRule>
    <cfRule type="containsText" dxfId="2585" priority="527" operator="containsText" text="Medio-Alto">
      <formula>NOT(ISERROR(SEARCH("Medio-Alto",J16)))</formula>
    </cfRule>
    <cfRule type="containsText" dxfId="2584" priority="528" operator="containsText" text="Medio">
      <formula>NOT(ISERROR(SEARCH("Medio",J16)))</formula>
    </cfRule>
    <cfRule type="containsText" dxfId="2583" priority="529" operator="containsText" text="Alto">
      <formula>NOT(ISERROR(SEARCH("Alto",J16)))</formula>
    </cfRule>
  </conditionalFormatting>
  <conditionalFormatting sqref="J16">
    <cfRule type="containsText" dxfId="2582" priority="521" operator="containsText" text="Baja">
      <formula>NOT(ISERROR(SEARCH("Baja",J16)))</formula>
    </cfRule>
    <cfRule type="containsText" dxfId="2581" priority="522" operator="containsText" text="Moderada">
      <formula>NOT(ISERROR(SEARCH("Moderada",J16)))</formula>
    </cfRule>
    <cfRule type="containsText" dxfId="2580" priority="523" operator="containsText" text="Alto">
      <formula>NOT(ISERROR(SEARCH("Alto",J16)))</formula>
    </cfRule>
    <cfRule type="containsText" dxfId="2579" priority="524" operator="containsText" text="Extrema">
      <formula>NOT(ISERROR(SEARCH("Extrema",J16)))</formula>
    </cfRule>
    <cfRule type="containsText" dxfId="2578" priority="525" operator="containsText" text="Catastrófico">
      <formula>NOT(ISERROR(SEARCH("Catastrófico",J16)))</formula>
    </cfRule>
  </conditionalFormatting>
  <conditionalFormatting sqref="I14">
    <cfRule type="containsText" dxfId="2577" priority="517" operator="containsText" text="Alto">
      <formula>NOT(ISERROR(SEARCH("Alto",I14)))</formula>
    </cfRule>
    <cfRule type="containsText" dxfId="2576" priority="518" operator="containsText" text="Medio-Alto">
      <formula>NOT(ISERROR(SEARCH("Medio-Alto",I14)))</formula>
    </cfRule>
    <cfRule type="containsText" dxfId="2575" priority="519" operator="containsText" text="Medio">
      <formula>NOT(ISERROR(SEARCH("Medio",I14)))</formula>
    </cfRule>
    <cfRule type="containsText" dxfId="2574" priority="520" operator="containsText" text="Bajo">
      <formula>NOT(ISERROR(SEARCH("Bajo",I14)))</formula>
    </cfRule>
  </conditionalFormatting>
  <conditionalFormatting sqref="J14">
    <cfRule type="containsText" dxfId="2573" priority="513" operator="containsText" text="Medio-Alto">
      <formula>NOT(ISERROR(SEARCH("Medio-Alto",J14)))</formula>
    </cfRule>
    <cfRule type="containsText" dxfId="2572" priority="514" operator="containsText" text="Medio">
      <formula>NOT(ISERROR(SEARCH("Medio",J14)))</formula>
    </cfRule>
    <cfRule type="containsText" dxfId="2571" priority="515" operator="containsText" text="Bajo">
      <formula>NOT(ISERROR(SEARCH("Bajo",J14)))</formula>
    </cfRule>
    <cfRule type="containsText" dxfId="2570" priority="516" operator="containsText" text="Alto">
      <formula>NOT(ISERROR(SEARCH("Alto",J14)))</formula>
    </cfRule>
  </conditionalFormatting>
  <conditionalFormatting sqref="J14">
    <cfRule type="containsText" dxfId="2569" priority="509" operator="containsText" text="Bajo">
      <formula>NOT(ISERROR(SEARCH("Bajo",J14)))</formula>
    </cfRule>
    <cfRule type="containsText" dxfId="2568" priority="510" operator="containsText" text="Medio-Alto">
      <formula>NOT(ISERROR(SEARCH("Medio-Alto",J14)))</formula>
    </cfRule>
    <cfRule type="containsText" dxfId="2567" priority="511" operator="containsText" text="Medio">
      <formula>NOT(ISERROR(SEARCH("Medio",J14)))</formula>
    </cfRule>
    <cfRule type="containsText" dxfId="2566" priority="512" operator="containsText" text="Alto">
      <formula>NOT(ISERROR(SEARCH("Alto",J14)))</formula>
    </cfRule>
  </conditionalFormatting>
  <conditionalFormatting sqref="J14">
    <cfRule type="containsText" dxfId="2565" priority="504" operator="containsText" text="Baja">
      <formula>NOT(ISERROR(SEARCH("Baja",J14)))</formula>
    </cfRule>
    <cfRule type="containsText" dxfId="2564" priority="505" operator="containsText" text="Moderada">
      <formula>NOT(ISERROR(SEARCH("Moderada",J14)))</formula>
    </cfRule>
    <cfRule type="containsText" dxfId="2563" priority="506" operator="containsText" text="Alto">
      <formula>NOT(ISERROR(SEARCH("Alto",J14)))</formula>
    </cfRule>
    <cfRule type="containsText" dxfId="2562" priority="507" operator="containsText" text="Extrema">
      <formula>NOT(ISERROR(SEARCH("Extrema",J14)))</formula>
    </cfRule>
    <cfRule type="containsText" dxfId="2561" priority="508" operator="containsText" text="Catastrófico">
      <formula>NOT(ISERROR(SEARCH("Catastrófico",J14)))</formula>
    </cfRule>
  </conditionalFormatting>
  <conditionalFormatting sqref="I16">
    <cfRule type="containsText" dxfId="2560" priority="500" operator="containsText" text="Alto">
      <formula>NOT(ISERROR(SEARCH("Alto",I16)))</formula>
    </cfRule>
    <cfRule type="containsText" dxfId="2559" priority="501" operator="containsText" text="Medio-Alto">
      <formula>NOT(ISERROR(SEARCH("Medio-Alto",I16)))</formula>
    </cfRule>
    <cfRule type="containsText" dxfId="2558" priority="502" operator="containsText" text="Medio">
      <formula>NOT(ISERROR(SEARCH("Medio",I16)))</formula>
    </cfRule>
    <cfRule type="containsText" dxfId="2557" priority="503" operator="containsText" text="Bajo">
      <formula>NOT(ISERROR(SEARCH("Bajo",I16)))</formula>
    </cfRule>
  </conditionalFormatting>
  <conditionalFormatting sqref="J16">
    <cfRule type="containsText" dxfId="2556" priority="496" operator="containsText" text="Medio-Alto">
      <formula>NOT(ISERROR(SEARCH("Medio-Alto",J16)))</formula>
    </cfRule>
    <cfRule type="containsText" dxfId="2555" priority="497" operator="containsText" text="Medio">
      <formula>NOT(ISERROR(SEARCH("Medio",J16)))</formula>
    </cfRule>
    <cfRule type="containsText" dxfId="2554" priority="498" operator="containsText" text="Bajo">
      <formula>NOT(ISERROR(SEARCH("Bajo",J16)))</formula>
    </cfRule>
    <cfRule type="containsText" dxfId="2553" priority="499" operator="containsText" text="Alto">
      <formula>NOT(ISERROR(SEARCH("Alto",J16)))</formula>
    </cfRule>
  </conditionalFormatting>
  <conditionalFormatting sqref="J16">
    <cfRule type="containsText" dxfId="2552" priority="492" operator="containsText" text="Bajo">
      <formula>NOT(ISERROR(SEARCH("Bajo",J16)))</formula>
    </cfRule>
    <cfRule type="containsText" dxfId="2551" priority="493" operator="containsText" text="Medio-Alto">
      <formula>NOT(ISERROR(SEARCH("Medio-Alto",J16)))</formula>
    </cfRule>
    <cfRule type="containsText" dxfId="2550" priority="494" operator="containsText" text="Medio">
      <formula>NOT(ISERROR(SEARCH("Medio",J16)))</formula>
    </cfRule>
    <cfRule type="containsText" dxfId="2549" priority="495" operator="containsText" text="Alto">
      <formula>NOT(ISERROR(SEARCH("Alto",J16)))</formula>
    </cfRule>
  </conditionalFormatting>
  <conditionalFormatting sqref="J16">
    <cfRule type="containsText" dxfId="2548" priority="487" operator="containsText" text="Baja">
      <formula>NOT(ISERROR(SEARCH("Baja",J16)))</formula>
    </cfRule>
    <cfRule type="containsText" dxfId="2547" priority="488" operator="containsText" text="Moderada">
      <formula>NOT(ISERROR(SEARCH("Moderada",J16)))</formula>
    </cfRule>
    <cfRule type="containsText" dxfId="2546" priority="489" operator="containsText" text="Alto">
      <formula>NOT(ISERROR(SEARCH("Alto",J16)))</formula>
    </cfRule>
    <cfRule type="containsText" dxfId="2545" priority="490" operator="containsText" text="Extrema">
      <formula>NOT(ISERROR(SEARCH("Extrema",J16)))</formula>
    </cfRule>
    <cfRule type="containsText" dxfId="2544" priority="491" operator="containsText" text="Catastrófico">
      <formula>NOT(ISERROR(SEARCH("Catastrófico",J16)))</formula>
    </cfRule>
  </conditionalFormatting>
  <conditionalFormatting sqref="I14 I16">
    <cfRule type="containsText" dxfId="2543" priority="483" operator="containsText" text="Alto">
      <formula>NOT(ISERROR(SEARCH("Alto",I14)))</formula>
    </cfRule>
    <cfRule type="containsText" dxfId="2542" priority="484" operator="containsText" text="Medio-Alto">
      <formula>NOT(ISERROR(SEARCH("Medio-Alto",I14)))</formula>
    </cfRule>
    <cfRule type="containsText" dxfId="2541" priority="485" operator="containsText" text="Medio">
      <formula>NOT(ISERROR(SEARCH("Medio",I14)))</formula>
    </cfRule>
    <cfRule type="containsText" dxfId="2540" priority="486" operator="containsText" text="Bajo">
      <formula>NOT(ISERROR(SEARCH("Bajo",I14)))</formula>
    </cfRule>
  </conditionalFormatting>
  <conditionalFormatting sqref="J14 J16">
    <cfRule type="containsText" dxfId="2539" priority="479" operator="containsText" text="Medio-Alto">
      <formula>NOT(ISERROR(SEARCH("Medio-Alto",J14)))</formula>
    </cfRule>
    <cfRule type="containsText" dxfId="2538" priority="480" operator="containsText" text="Medio">
      <formula>NOT(ISERROR(SEARCH("Medio",J14)))</formula>
    </cfRule>
    <cfRule type="containsText" dxfId="2537" priority="481" operator="containsText" text="Bajo">
      <formula>NOT(ISERROR(SEARCH("Bajo",J14)))</formula>
    </cfRule>
    <cfRule type="containsText" dxfId="2536" priority="482" operator="containsText" text="Alto">
      <formula>NOT(ISERROR(SEARCH("Alto",J14)))</formula>
    </cfRule>
  </conditionalFormatting>
  <conditionalFormatting sqref="J14 J16">
    <cfRule type="containsText" dxfId="2535" priority="475" operator="containsText" text="Bajo">
      <formula>NOT(ISERROR(SEARCH("Bajo",J14)))</formula>
    </cfRule>
    <cfRule type="containsText" dxfId="2534" priority="476" operator="containsText" text="Medio-Alto">
      <formula>NOT(ISERROR(SEARCH("Medio-Alto",J14)))</formula>
    </cfRule>
    <cfRule type="containsText" dxfId="2533" priority="477" operator="containsText" text="Medio">
      <formula>NOT(ISERROR(SEARCH("Medio",J14)))</formula>
    </cfRule>
    <cfRule type="containsText" dxfId="2532" priority="478" operator="containsText" text="Alto">
      <formula>NOT(ISERROR(SEARCH("Alto",J14)))</formula>
    </cfRule>
  </conditionalFormatting>
  <conditionalFormatting sqref="J14 J16">
    <cfRule type="containsText" dxfId="2531" priority="470" operator="containsText" text="Baja">
      <formula>NOT(ISERROR(SEARCH("Baja",J14)))</formula>
    </cfRule>
    <cfRule type="containsText" dxfId="2530" priority="471" operator="containsText" text="Moderada">
      <formula>NOT(ISERROR(SEARCH("Moderada",J14)))</formula>
    </cfRule>
    <cfRule type="containsText" dxfId="2529" priority="472" operator="containsText" text="Alto">
      <formula>NOT(ISERROR(SEARCH("Alto",J14)))</formula>
    </cfRule>
    <cfRule type="containsText" dxfId="2528" priority="473" operator="containsText" text="Extrema">
      <formula>NOT(ISERROR(SEARCH("Extrema",J14)))</formula>
    </cfRule>
    <cfRule type="containsText" dxfId="2527" priority="474" operator="containsText" text="Catastrófico">
      <formula>NOT(ISERROR(SEARCH("Catastrófico",J14)))</formula>
    </cfRule>
  </conditionalFormatting>
  <conditionalFormatting sqref="I14 I16">
    <cfRule type="containsText" dxfId="2526" priority="466" operator="containsText" text="Alto">
      <formula>NOT(ISERROR(SEARCH("Alto",I14)))</formula>
    </cfRule>
    <cfRule type="containsText" dxfId="2525" priority="467" operator="containsText" text="Medio-Alto">
      <formula>NOT(ISERROR(SEARCH("Medio-Alto",I14)))</formula>
    </cfRule>
    <cfRule type="containsText" dxfId="2524" priority="468" operator="containsText" text="Medio">
      <formula>NOT(ISERROR(SEARCH("Medio",I14)))</formula>
    </cfRule>
    <cfRule type="containsText" dxfId="2523" priority="469" operator="containsText" text="Bajo">
      <formula>NOT(ISERROR(SEARCH("Bajo",I14)))</formula>
    </cfRule>
  </conditionalFormatting>
  <conditionalFormatting sqref="J14 J16">
    <cfRule type="containsText" dxfId="2522" priority="462" operator="containsText" text="Medio-Alto">
      <formula>NOT(ISERROR(SEARCH("Medio-Alto",J14)))</formula>
    </cfRule>
    <cfRule type="containsText" dxfId="2521" priority="463" operator="containsText" text="Medio">
      <formula>NOT(ISERROR(SEARCH("Medio",J14)))</formula>
    </cfRule>
    <cfRule type="containsText" dxfId="2520" priority="464" operator="containsText" text="Bajo">
      <formula>NOT(ISERROR(SEARCH("Bajo",J14)))</formula>
    </cfRule>
    <cfRule type="containsText" dxfId="2519" priority="465" operator="containsText" text="Alto">
      <formula>NOT(ISERROR(SEARCH("Alto",J14)))</formula>
    </cfRule>
  </conditionalFormatting>
  <conditionalFormatting sqref="J14 J16">
    <cfRule type="containsText" dxfId="2518" priority="458" operator="containsText" text="Bajo">
      <formula>NOT(ISERROR(SEARCH("Bajo",J14)))</formula>
    </cfRule>
    <cfRule type="containsText" dxfId="2517" priority="459" operator="containsText" text="Medio-Alto">
      <formula>NOT(ISERROR(SEARCH("Medio-Alto",J14)))</formula>
    </cfRule>
    <cfRule type="containsText" dxfId="2516" priority="460" operator="containsText" text="Medio">
      <formula>NOT(ISERROR(SEARCH("Medio",J14)))</formula>
    </cfRule>
    <cfRule type="containsText" dxfId="2515" priority="461" operator="containsText" text="Alto">
      <formula>NOT(ISERROR(SEARCH("Alto",J14)))</formula>
    </cfRule>
  </conditionalFormatting>
  <conditionalFormatting sqref="J14 J16">
    <cfRule type="containsText" dxfId="2514" priority="453" operator="containsText" text="Baja">
      <formula>NOT(ISERROR(SEARCH("Baja",J14)))</formula>
    </cfRule>
    <cfRule type="containsText" dxfId="2513" priority="454" operator="containsText" text="Moderada">
      <formula>NOT(ISERROR(SEARCH("Moderada",J14)))</formula>
    </cfRule>
    <cfRule type="containsText" dxfId="2512" priority="455" operator="containsText" text="Alto">
      <formula>NOT(ISERROR(SEARCH("Alto",J14)))</formula>
    </cfRule>
    <cfRule type="containsText" dxfId="2511" priority="456" operator="containsText" text="Extrema">
      <formula>NOT(ISERROR(SEARCH("Extrema",J14)))</formula>
    </cfRule>
    <cfRule type="containsText" dxfId="2510" priority="457" operator="containsText" text="Catastrófico">
      <formula>NOT(ISERROR(SEARCH("Catastrófico",J14)))</formula>
    </cfRule>
  </conditionalFormatting>
  <conditionalFormatting sqref="I14">
    <cfRule type="containsText" dxfId="2509" priority="449" operator="containsText" text="Alto">
      <formula>NOT(ISERROR(SEARCH("Alto",I14)))</formula>
    </cfRule>
    <cfRule type="containsText" dxfId="2508" priority="450" operator="containsText" text="Medio-Alto">
      <formula>NOT(ISERROR(SEARCH("Medio-Alto",I14)))</formula>
    </cfRule>
    <cfRule type="containsText" dxfId="2507" priority="451" operator="containsText" text="Medio">
      <formula>NOT(ISERROR(SEARCH("Medio",I14)))</formula>
    </cfRule>
    <cfRule type="containsText" dxfId="2506" priority="452" operator="containsText" text="Bajo">
      <formula>NOT(ISERROR(SEARCH("Bajo",I14)))</formula>
    </cfRule>
  </conditionalFormatting>
  <conditionalFormatting sqref="J14">
    <cfRule type="containsText" dxfId="2505" priority="445" operator="containsText" text="Medio-Alto">
      <formula>NOT(ISERROR(SEARCH("Medio-Alto",J14)))</formula>
    </cfRule>
    <cfRule type="containsText" dxfId="2504" priority="446" operator="containsText" text="Medio">
      <formula>NOT(ISERROR(SEARCH("Medio",J14)))</formula>
    </cfRule>
    <cfRule type="containsText" dxfId="2503" priority="447" operator="containsText" text="Bajo">
      <formula>NOT(ISERROR(SEARCH("Bajo",J14)))</formula>
    </cfRule>
    <cfRule type="containsText" dxfId="2502" priority="448" operator="containsText" text="Alto">
      <formula>NOT(ISERROR(SEARCH("Alto",J14)))</formula>
    </cfRule>
  </conditionalFormatting>
  <conditionalFormatting sqref="J14">
    <cfRule type="containsText" dxfId="2501" priority="441" operator="containsText" text="Bajo">
      <formula>NOT(ISERROR(SEARCH("Bajo",J14)))</formula>
    </cfRule>
    <cfRule type="containsText" dxfId="2500" priority="442" operator="containsText" text="Medio-Alto">
      <formula>NOT(ISERROR(SEARCH("Medio-Alto",J14)))</formula>
    </cfRule>
    <cfRule type="containsText" dxfId="2499" priority="443" operator="containsText" text="Medio">
      <formula>NOT(ISERROR(SEARCH("Medio",J14)))</formula>
    </cfRule>
    <cfRule type="containsText" dxfId="2498" priority="444" operator="containsText" text="Alto">
      <formula>NOT(ISERROR(SEARCH("Alto",J14)))</formula>
    </cfRule>
  </conditionalFormatting>
  <conditionalFormatting sqref="J14">
    <cfRule type="containsText" dxfId="2497" priority="436" operator="containsText" text="Baja">
      <formula>NOT(ISERROR(SEARCH("Baja",J14)))</formula>
    </cfRule>
    <cfRule type="containsText" dxfId="2496" priority="437" operator="containsText" text="Moderada">
      <formula>NOT(ISERROR(SEARCH("Moderada",J14)))</formula>
    </cfRule>
    <cfRule type="containsText" dxfId="2495" priority="438" operator="containsText" text="Alto">
      <formula>NOT(ISERROR(SEARCH("Alto",J14)))</formula>
    </cfRule>
    <cfRule type="containsText" dxfId="2494" priority="439" operator="containsText" text="Extrema">
      <formula>NOT(ISERROR(SEARCH("Extrema",J14)))</formula>
    </cfRule>
    <cfRule type="containsText" dxfId="2493" priority="440" operator="containsText" text="Catastrófico">
      <formula>NOT(ISERROR(SEARCH("Catastrófico",J14)))</formula>
    </cfRule>
  </conditionalFormatting>
  <conditionalFormatting sqref="I16">
    <cfRule type="containsText" dxfId="2492" priority="432" operator="containsText" text="Alto">
      <formula>NOT(ISERROR(SEARCH("Alto",I16)))</formula>
    </cfRule>
    <cfRule type="containsText" dxfId="2491" priority="433" operator="containsText" text="Medio-Alto">
      <formula>NOT(ISERROR(SEARCH("Medio-Alto",I16)))</formula>
    </cfRule>
    <cfRule type="containsText" dxfId="2490" priority="434" operator="containsText" text="Medio">
      <formula>NOT(ISERROR(SEARCH("Medio",I16)))</formula>
    </cfRule>
    <cfRule type="containsText" dxfId="2489" priority="435" operator="containsText" text="Bajo">
      <formula>NOT(ISERROR(SEARCH("Bajo",I16)))</formula>
    </cfRule>
  </conditionalFormatting>
  <conditionalFormatting sqref="J16">
    <cfRule type="containsText" dxfId="2488" priority="428" operator="containsText" text="Medio-Alto">
      <formula>NOT(ISERROR(SEARCH("Medio-Alto",J16)))</formula>
    </cfRule>
    <cfRule type="containsText" dxfId="2487" priority="429" operator="containsText" text="Medio">
      <formula>NOT(ISERROR(SEARCH("Medio",J16)))</formula>
    </cfRule>
    <cfRule type="containsText" dxfId="2486" priority="430" operator="containsText" text="Bajo">
      <formula>NOT(ISERROR(SEARCH("Bajo",J16)))</formula>
    </cfRule>
    <cfRule type="containsText" dxfId="2485" priority="431" operator="containsText" text="Alto">
      <formula>NOT(ISERROR(SEARCH("Alto",J16)))</formula>
    </cfRule>
  </conditionalFormatting>
  <conditionalFormatting sqref="J16">
    <cfRule type="containsText" dxfId="2484" priority="424" operator="containsText" text="Bajo">
      <formula>NOT(ISERROR(SEARCH("Bajo",J16)))</formula>
    </cfRule>
    <cfRule type="containsText" dxfId="2483" priority="425" operator="containsText" text="Medio-Alto">
      <formula>NOT(ISERROR(SEARCH("Medio-Alto",J16)))</formula>
    </cfRule>
    <cfRule type="containsText" dxfId="2482" priority="426" operator="containsText" text="Medio">
      <formula>NOT(ISERROR(SEARCH("Medio",J16)))</formula>
    </cfRule>
    <cfRule type="containsText" dxfId="2481" priority="427" operator="containsText" text="Alto">
      <formula>NOT(ISERROR(SEARCH("Alto",J16)))</formula>
    </cfRule>
  </conditionalFormatting>
  <conditionalFormatting sqref="J16">
    <cfRule type="containsText" dxfId="2480" priority="419" operator="containsText" text="Baja">
      <formula>NOT(ISERROR(SEARCH("Baja",J16)))</formula>
    </cfRule>
    <cfRule type="containsText" dxfId="2479" priority="420" operator="containsText" text="Moderada">
      <formula>NOT(ISERROR(SEARCH("Moderada",J16)))</formula>
    </cfRule>
    <cfRule type="containsText" dxfId="2478" priority="421" operator="containsText" text="Alto">
      <formula>NOT(ISERROR(SEARCH("Alto",J16)))</formula>
    </cfRule>
    <cfRule type="containsText" dxfId="2477" priority="422" operator="containsText" text="Extrema">
      <formula>NOT(ISERROR(SEARCH("Extrema",J16)))</formula>
    </cfRule>
    <cfRule type="containsText" dxfId="2476" priority="423" operator="containsText" text="Catastrófico">
      <formula>NOT(ISERROR(SEARCH("Catastrófico",J16)))</formula>
    </cfRule>
  </conditionalFormatting>
  <conditionalFormatting sqref="I15">
    <cfRule type="containsText" dxfId="2475" priority="415" operator="containsText" text="Alto">
      <formula>NOT(ISERROR(SEARCH("Alto",I15)))</formula>
    </cfRule>
    <cfRule type="containsText" dxfId="2474" priority="416" operator="containsText" text="Medio-Alto">
      <formula>NOT(ISERROR(SEARCH("Medio-Alto",I15)))</formula>
    </cfRule>
    <cfRule type="containsText" dxfId="2473" priority="417" operator="containsText" text="Medio">
      <formula>NOT(ISERROR(SEARCH("Medio",I15)))</formula>
    </cfRule>
    <cfRule type="containsText" dxfId="2472" priority="418" operator="containsText" text="Bajo">
      <formula>NOT(ISERROR(SEARCH("Bajo",I15)))</formula>
    </cfRule>
  </conditionalFormatting>
  <conditionalFormatting sqref="J15">
    <cfRule type="containsText" dxfId="2471" priority="411" operator="containsText" text="Medio-Alto">
      <formula>NOT(ISERROR(SEARCH("Medio-Alto",J15)))</formula>
    </cfRule>
    <cfRule type="containsText" dxfId="2470" priority="412" operator="containsText" text="Medio">
      <formula>NOT(ISERROR(SEARCH("Medio",J15)))</formula>
    </cfRule>
    <cfRule type="containsText" dxfId="2469" priority="413" operator="containsText" text="Bajo">
      <formula>NOT(ISERROR(SEARCH("Bajo",J15)))</formula>
    </cfRule>
    <cfRule type="containsText" dxfId="2468" priority="414" operator="containsText" text="Alto">
      <formula>NOT(ISERROR(SEARCH("Alto",J15)))</formula>
    </cfRule>
  </conditionalFormatting>
  <conditionalFormatting sqref="J15">
    <cfRule type="containsText" dxfId="2467" priority="407" operator="containsText" text="Bajo">
      <formula>NOT(ISERROR(SEARCH("Bajo",J15)))</formula>
    </cfRule>
    <cfRule type="containsText" dxfId="2466" priority="408" operator="containsText" text="Medio-Alto">
      <formula>NOT(ISERROR(SEARCH("Medio-Alto",J15)))</formula>
    </cfRule>
    <cfRule type="containsText" dxfId="2465" priority="409" operator="containsText" text="Medio">
      <formula>NOT(ISERROR(SEARCH("Medio",J15)))</formula>
    </cfRule>
    <cfRule type="containsText" dxfId="2464" priority="410" operator="containsText" text="Alto">
      <formula>NOT(ISERROR(SEARCH("Alto",J15)))</formula>
    </cfRule>
  </conditionalFormatting>
  <conditionalFormatting sqref="J15">
    <cfRule type="containsText" dxfId="2463" priority="402" operator="containsText" text="Baja">
      <formula>NOT(ISERROR(SEARCH("Baja",J15)))</formula>
    </cfRule>
    <cfRule type="containsText" dxfId="2462" priority="403" operator="containsText" text="Moderada">
      <formula>NOT(ISERROR(SEARCH("Moderada",J15)))</formula>
    </cfRule>
    <cfRule type="containsText" dxfId="2461" priority="404" operator="containsText" text="Alto">
      <formula>NOT(ISERROR(SEARCH("Alto",J15)))</formula>
    </cfRule>
    <cfRule type="containsText" dxfId="2460" priority="405" operator="containsText" text="Extrema">
      <formula>NOT(ISERROR(SEARCH("Extrema",J15)))</formula>
    </cfRule>
    <cfRule type="containsText" dxfId="2459" priority="406" operator="containsText" text="Catastrófico">
      <formula>NOT(ISERROR(SEARCH("Catastrófico",J15)))</formula>
    </cfRule>
  </conditionalFormatting>
  <conditionalFormatting sqref="I15">
    <cfRule type="containsText" dxfId="2458" priority="398" operator="containsText" text="Alto">
      <formula>NOT(ISERROR(SEARCH("Alto",I15)))</formula>
    </cfRule>
    <cfRule type="containsText" dxfId="2457" priority="399" operator="containsText" text="Medio-Alto">
      <formula>NOT(ISERROR(SEARCH("Medio-Alto",I15)))</formula>
    </cfRule>
    <cfRule type="containsText" dxfId="2456" priority="400" operator="containsText" text="Medio">
      <formula>NOT(ISERROR(SEARCH("Medio",I15)))</formula>
    </cfRule>
    <cfRule type="containsText" dxfId="2455" priority="401" operator="containsText" text="Bajo">
      <formula>NOT(ISERROR(SEARCH("Bajo",I15)))</formula>
    </cfRule>
  </conditionalFormatting>
  <conditionalFormatting sqref="J15">
    <cfRule type="containsText" dxfId="2454" priority="394" operator="containsText" text="Medio-Alto">
      <formula>NOT(ISERROR(SEARCH("Medio-Alto",J15)))</formula>
    </cfRule>
    <cfRule type="containsText" dxfId="2453" priority="395" operator="containsText" text="Medio">
      <formula>NOT(ISERROR(SEARCH("Medio",J15)))</formula>
    </cfRule>
    <cfRule type="containsText" dxfId="2452" priority="396" operator="containsText" text="Bajo">
      <formula>NOT(ISERROR(SEARCH("Bajo",J15)))</formula>
    </cfRule>
    <cfRule type="containsText" dxfId="2451" priority="397" operator="containsText" text="Alto">
      <formula>NOT(ISERROR(SEARCH("Alto",J15)))</formula>
    </cfRule>
  </conditionalFormatting>
  <conditionalFormatting sqref="J15">
    <cfRule type="containsText" dxfId="2450" priority="390" operator="containsText" text="Bajo">
      <formula>NOT(ISERROR(SEARCH("Bajo",J15)))</formula>
    </cfRule>
    <cfRule type="containsText" dxfId="2449" priority="391" operator="containsText" text="Medio-Alto">
      <formula>NOT(ISERROR(SEARCH("Medio-Alto",J15)))</formula>
    </cfRule>
    <cfRule type="containsText" dxfId="2448" priority="392" operator="containsText" text="Medio">
      <formula>NOT(ISERROR(SEARCH("Medio",J15)))</formula>
    </cfRule>
    <cfRule type="containsText" dxfId="2447" priority="393" operator="containsText" text="Alto">
      <formula>NOT(ISERROR(SEARCH("Alto",J15)))</formula>
    </cfRule>
  </conditionalFormatting>
  <conditionalFormatting sqref="J15">
    <cfRule type="containsText" dxfId="2446" priority="385" operator="containsText" text="Baja">
      <formula>NOT(ISERROR(SEARCH("Baja",J15)))</formula>
    </cfRule>
    <cfRule type="containsText" dxfId="2445" priority="386" operator="containsText" text="Moderada">
      <formula>NOT(ISERROR(SEARCH("Moderada",J15)))</formula>
    </cfRule>
    <cfRule type="containsText" dxfId="2444" priority="387" operator="containsText" text="Alto">
      <formula>NOT(ISERROR(SEARCH("Alto",J15)))</formula>
    </cfRule>
    <cfRule type="containsText" dxfId="2443" priority="388" operator="containsText" text="Extrema">
      <formula>NOT(ISERROR(SEARCH("Extrema",J15)))</formula>
    </cfRule>
    <cfRule type="containsText" dxfId="2442" priority="389" operator="containsText" text="Catastrófico">
      <formula>NOT(ISERROR(SEARCH("Catastrófico",J15)))</formula>
    </cfRule>
  </conditionalFormatting>
  <conditionalFormatting sqref="I15">
    <cfRule type="containsText" dxfId="2441" priority="381" operator="containsText" text="Alto">
      <formula>NOT(ISERROR(SEARCH("Alto",I15)))</formula>
    </cfRule>
    <cfRule type="containsText" dxfId="2440" priority="382" operator="containsText" text="Medio-Alto">
      <formula>NOT(ISERROR(SEARCH("Medio-Alto",I15)))</formula>
    </cfRule>
    <cfRule type="containsText" dxfId="2439" priority="383" operator="containsText" text="Medio">
      <formula>NOT(ISERROR(SEARCH("Medio",I15)))</formula>
    </cfRule>
    <cfRule type="containsText" dxfId="2438" priority="384" operator="containsText" text="Bajo">
      <formula>NOT(ISERROR(SEARCH("Bajo",I15)))</formula>
    </cfRule>
  </conditionalFormatting>
  <conditionalFormatting sqref="J15">
    <cfRule type="containsText" dxfId="2437" priority="377" operator="containsText" text="Medio-Alto">
      <formula>NOT(ISERROR(SEARCH("Medio-Alto",J15)))</formula>
    </cfRule>
    <cfRule type="containsText" dxfId="2436" priority="378" operator="containsText" text="Medio">
      <formula>NOT(ISERROR(SEARCH("Medio",J15)))</formula>
    </cfRule>
    <cfRule type="containsText" dxfId="2435" priority="379" operator="containsText" text="Bajo">
      <formula>NOT(ISERROR(SEARCH("Bajo",J15)))</formula>
    </cfRule>
    <cfRule type="containsText" dxfId="2434" priority="380" operator="containsText" text="Alto">
      <formula>NOT(ISERROR(SEARCH("Alto",J15)))</formula>
    </cfRule>
  </conditionalFormatting>
  <conditionalFormatting sqref="J15">
    <cfRule type="containsText" dxfId="2433" priority="373" operator="containsText" text="Bajo">
      <formula>NOT(ISERROR(SEARCH("Bajo",J15)))</formula>
    </cfRule>
    <cfRule type="containsText" dxfId="2432" priority="374" operator="containsText" text="Medio-Alto">
      <formula>NOT(ISERROR(SEARCH("Medio-Alto",J15)))</formula>
    </cfRule>
    <cfRule type="containsText" dxfId="2431" priority="375" operator="containsText" text="Medio">
      <formula>NOT(ISERROR(SEARCH("Medio",J15)))</formula>
    </cfRule>
    <cfRule type="containsText" dxfId="2430" priority="376" operator="containsText" text="Alto">
      <formula>NOT(ISERROR(SEARCH("Alto",J15)))</formula>
    </cfRule>
  </conditionalFormatting>
  <conditionalFormatting sqref="J15">
    <cfRule type="containsText" dxfId="2429" priority="368" operator="containsText" text="Baja">
      <formula>NOT(ISERROR(SEARCH("Baja",J15)))</formula>
    </cfRule>
    <cfRule type="containsText" dxfId="2428" priority="369" operator="containsText" text="Moderada">
      <formula>NOT(ISERROR(SEARCH("Moderada",J15)))</formula>
    </cfRule>
    <cfRule type="containsText" dxfId="2427" priority="370" operator="containsText" text="Alto">
      <formula>NOT(ISERROR(SEARCH("Alto",J15)))</formula>
    </cfRule>
    <cfRule type="containsText" dxfId="2426" priority="371" operator="containsText" text="Extrema">
      <formula>NOT(ISERROR(SEARCH("Extrema",J15)))</formula>
    </cfRule>
    <cfRule type="containsText" dxfId="2425" priority="372" operator="containsText" text="Catastrófico">
      <formula>NOT(ISERROR(SEARCH("Catastrófico",J15)))</formula>
    </cfRule>
  </conditionalFormatting>
  <conditionalFormatting sqref="I15">
    <cfRule type="containsText" dxfId="2424" priority="364" operator="containsText" text="Alto">
      <formula>NOT(ISERROR(SEARCH("Alto",I15)))</formula>
    </cfRule>
    <cfRule type="containsText" dxfId="2423" priority="365" operator="containsText" text="Medio-Alto">
      <formula>NOT(ISERROR(SEARCH("Medio-Alto",I15)))</formula>
    </cfRule>
    <cfRule type="containsText" dxfId="2422" priority="366" operator="containsText" text="Medio">
      <formula>NOT(ISERROR(SEARCH("Medio",I15)))</formula>
    </cfRule>
    <cfRule type="containsText" dxfId="2421" priority="367" operator="containsText" text="Bajo">
      <formula>NOT(ISERROR(SEARCH("Bajo",I15)))</formula>
    </cfRule>
  </conditionalFormatting>
  <conditionalFormatting sqref="J15">
    <cfRule type="containsText" dxfId="2420" priority="360" operator="containsText" text="Medio-Alto">
      <formula>NOT(ISERROR(SEARCH("Medio-Alto",J15)))</formula>
    </cfRule>
    <cfRule type="containsText" dxfId="2419" priority="361" operator="containsText" text="Medio">
      <formula>NOT(ISERROR(SEARCH("Medio",J15)))</formula>
    </cfRule>
    <cfRule type="containsText" dxfId="2418" priority="362" operator="containsText" text="Bajo">
      <formula>NOT(ISERROR(SEARCH("Bajo",J15)))</formula>
    </cfRule>
    <cfRule type="containsText" dxfId="2417" priority="363" operator="containsText" text="Alto">
      <formula>NOT(ISERROR(SEARCH("Alto",J15)))</formula>
    </cfRule>
  </conditionalFormatting>
  <conditionalFormatting sqref="J15">
    <cfRule type="containsText" dxfId="2416" priority="356" operator="containsText" text="Bajo">
      <formula>NOT(ISERROR(SEARCH("Bajo",J15)))</formula>
    </cfRule>
    <cfRule type="containsText" dxfId="2415" priority="357" operator="containsText" text="Medio-Alto">
      <formula>NOT(ISERROR(SEARCH("Medio-Alto",J15)))</formula>
    </cfRule>
    <cfRule type="containsText" dxfId="2414" priority="358" operator="containsText" text="Medio">
      <formula>NOT(ISERROR(SEARCH("Medio",J15)))</formula>
    </cfRule>
    <cfRule type="containsText" dxfId="2413" priority="359" operator="containsText" text="Alto">
      <formula>NOT(ISERROR(SEARCH("Alto",J15)))</formula>
    </cfRule>
  </conditionalFormatting>
  <conditionalFormatting sqref="J15">
    <cfRule type="containsText" dxfId="2412" priority="351" operator="containsText" text="Baja">
      <formula>NOT(ISERROR(SEARCH("Baja",J15)))</formula>
    </cfRule>
    <cfRule type="containsText" dxfId="2411" priority="352" operator="containsText" text="Moderada">
      <formula>NOT(ISERROR(SEARCH("Moderada",J15)))</formula>
    </cfRule>
    <cfRule type="containsText" dxfId="2410" priority="353" operator="containsText" text="Alto">
      <formula>NOT(ISERROR(SEARCH("Alto",J15)))</formula>
    </cfRule>
    <cfRule type="containsText" dxfId="2409" priority="354" operator="containsText" text="Extrema">
      <formula>NOT(ISERROR(SEARCH("Extrema",J15)))</formula>
    </cfRule>
    <cfRule type="containsText" dxfId="2408" priority="355" operator="containsText" text="Catastrófico">
      <formula>NOT(ISERROR(SEARCH("Catastrófico",J15)))</formula>
    </cfRule>
  </conditionalFormatting>
  <conditionalFormatting sqref="I15">
    <cfRule type="containsText" dxfId="2407" priority="347" operator="containsText" text="Alto">
      <formula>NOT(ISERROR(SEARCH("Alto",I15)))</formula>
    </cfRule>
    <cfRule type="containsText" dxfId="2406" priority="348" operator="containsText" text="Medio-Alto">
      <formula>NOT(ISERROR(SEARCH("Medio-Alto",I15)))</formula>
    </cfRule>
    <cfRule type="containsText" dxfId="2405" priority="349" operator="containsText" text="Medio">
      <formula>NOT(ISERROR(SEARCH("Medio",I15)))</formula>
    </cfRule>
    <cfRule type="containsText" dxfId="2404" priority="350" operator="containsText" text="Bajo">
      <formula>NOT(ISERROR(SEARCH("Bajo",I15)))</formula>
    </cfRule>
  </conditionalFormatting>
  <conditionalFormatting sqref="J15">
    <cfRule type="containsText" dxfId="2403" priority="343" operator="containsText" text="Medio-Alto">
      <formula>NOT(ISERROR(SEARCH("Medio-Alto",J15)))</formula>
    </cfRule>
    <cfRule type="containsText" dxfId="2402" priority="344" operator="containsText" text="Medio">
      <formula>NOT(ISERROR(SEARCH("Medio",J15)))</formula>
    </cfRule>
    <cfRule type="containsText" dxfId="2401" priority="345" operator="containsText" text="Bajo">
      <formula>NOT(ISERROR(SEARCH("Bajo",J15)))</formula>
    </cfRule>
    <cfRule type="containsText" dxfId="2400" priority="346" operator="containsText" text="Alto">
      <formula>NOT(ISERROR(SEARCH("Alto",J15)))</formula>
    </cfRule>
  </conditionalFormatting>
  <conditionalFormatting sqref="J15">
    <cfRule type="containsText" dxfId="2399" priority="339" operator="containsText" text="Bajo">
      <formula>NOT(ISERROR(SEARCH("Bajo",J15)))</formula>
    </cfRule>
    <cfRule type="containsText" dxfId="2398" priority="340" operator="containsText" text="Medio-Alto">
      <formula>NOT(ISERROR(SEARCH("Medio-Alto",J15)))</formula>
    </cfRule>
    <cfRule type="containsText" dxfId="2397" priority="341" operator="containsText" text="Medio">
      <formula>NOT(ISERROR(SEARCH("Medio",J15)))</formula>
    </cfRule>
    <cfRule type="containsText" dxfId="2396" priority="342" operator="containsText" text="Alto">
      <formula>NOT(ISERROR(SEARCH("Alto",J15)))</formula>
    </cfRule>
  </conditionalFormatting>
  <conditionalFormatting sqref="J15">
    <cfRule type="containsText" dxfId="2395" priority="334" operator="containsText" text="Baja">
      <formula>NOT(ISERROR(SEARCH("Baja",J15)))</formula>
    </cfRule>
    <cfRule type="containsText" dxfId="2394" priority="335" operator="containsText" text="Moderada">
      <formula>NOT(ISERROR(SEARCH("Moderada",J15)))</formula>
    </cfRule>
    <cfRule type="containsText" dxfId="2393" priority="336" operator="containsText" text="Alto">
      <formula>NOT(ISERROR(SEARCH("Alto",J15)))</formula>
    </cfRule>
    <cfRule type="containsText" dxfId="2392" priority="337" operator="containsText" text="Extrema">
      <formula>NOT(ISERROR(SEARCH("Extrema",J15)))</formula>
    </cfRule>
    <cfRule type="containsText" dxfId="2391" priority="338" operator="containsText" text="Catastrófico">
      <formula>NOT(ISERROR(SEARCH("Catastrófico",J15)))</formula>
    </cfRule>
  </conditionalFormatting>
  <conditionalFormatting sqref="I15">
    <cfRule type="containsText" dxfId="2390" priority="330" operator="containsText" text="Alto">
      <formula>NOT(ISERROR(SEARCH("Alto",I15)))</formula>
    </cfRule>
    <cfRule type="containsText" dxfId="2389" priority="331" operator="containsText" text="Medio-Alto">
      <formula>NOT(ISERROR(SEARCH("Medio-Alto",I15)))</formula>
    </cfRule>
    <cfRule type="containsText" dxfId="2388" priority="332" operator="containsText" text="Medio">
      <formula>NOT(ISERROR(SEARCH("Medio",I15)))</formula>
    </cfRule>
    <cfRule type="containsText" dxfId="2387" priority="333" operator="containsText" text="Bajo">
      <formula>NOT(ISERROR(SEARCH("Bajo",I15)))</formula>
    </cfRule>
  </conditionalFormatting>
  <conditionalFormatting sqref="J15">
    <cfRule type="containsText" dxfId="2386" priority="326" operator="containsText" text="Medio-Alto">
      <formula>NOT(ISERROR(SEARCH("Medio-Alto",J15)))</formula>
    </cfRule>
    <cfRule type="containsText" dxfId="2385" priority="327" operator="containsText" text="Medio">
      <formula>NOT(ISERROR(SEARCH("Medio",J15)))</formula>
    </cfRule>
    <cfRule type="containsText" dxfId="2384" priority="328" operator="containsText" text="Bajo">
      <formula>NOT(ISERROR(SEARCH("Bajo",J15)))</formula>
    </cfRule>
    <cfRule type="containsText" dxfId="2383" priority="329" operator="containsText" text="Alto">
      <formula>NOT(ISERROR(SEARCH("Alto",J15)))</formula>
    </cfRule>
  </conditionalFormatting>
  <conditionalFormatting sqref="J15">
    <cfRule type="containsText" dxfId="2382" priority="322" operator="containsText" text="Bajo">
      <formula>NOT(ISERROR(SEARCH("Bajo",J15)))</formula>
    </cfRule>
    <cfRule type="containsText" dxfId="2381" priority="323" operator="containsText" text="Medio-Alto">
      <formula>NOT(ISERROR(SEARCH("Medio-Alto",J15)))</formula>
    </cfRule>
    <cfRule type="containsText" dxfId="2380" priority="324" operator="containsText" text="Medio">
      <formula>NOT(ISERROR(SEARCH("Medio",J15)))</formula>
    </cfRule>
    <cfRule type="containsText" dxfId="2379" priority="325" operator="containsText" text="Alto">
      <formula>NOT(ISERROR(SEARCH("Alto",J15)))</formula>
    </cfRule>
  </conditionalFormatting>
  <conditionalFormatting sqref="J15">
    <cfRule type="containsText" dxfId="2378" priority="317" operator="containsText" text="Baja">
      <formula>NOT(ISERROR(SEARCH("Baja",J15)))</formula>
    </cfRule>
    <cfRule type="containsText" dxfId="2377" priority="318" operator="containsText" text="Moderada">
      <formula>NOT(ISERROR(SEARCH("Moderada",J15)))</formula>
    </cfRule>
    <cfRule type="containsText" dxfId="2376" priority="319" operator="containsText" text="Alto">
      <formula>NOT(ISERROR(SEARCH("Alto",J15)))</formula>
    </cfRule>
    <cfRule type="containsText" dxfId="2375" priority="320" operator="containsText" text="Extrema">
      <formula>NOT(ISERROR(SEARCH("Extrema",J15)))</formula>
    </cfRule>
    <cfRule type="containsText" dxfId="2374" priority="321" operator="containsText" text="Catastrófico">
      <formula>NOT(ISERROR(SEARCH("Catastrófico",J15)))</formula>
    </cfRule>
  </conditionalFormatting>
  <conditionalFormatting sqref="I15">
    <cfRule type="containsText" dxfId="2373" priority="313" operator="containsText" text="Alto">
      <formula>NOT(ISERROR(SEARCH("Alto",I15)))</formula>
    </cfRule>
    <cfRule type="containsText" dxfId="2372" priority="314" operator="containsText" text="Medio-Alto">
      <formula>NOT(ISERROR(SEARCH("Medio-Alto",I15)))</formula>
    </cfRule>
    <cfRule type="containsText" dxfId="2371" priority="315" operator="containsText" text="Medio">
      <formula>NOT(ISERROR(SEARCH("Medio",I15)))</formula>
    </cfRule>
    <cfRule type="containsText" dxfId="2370" priority="316" operator="containsText" text="Bajo">
      <formula>NOT(ISERROR(SEARCH("Bajo",I15)))</formula>
    </cfRule>
  </conditionalFormatting>
  <conditionalFormatting sqref="J15">
    <cfRule type="containsText" dxfId="2369" priority="309" operator="containsText" text="Medio-Alto">
      <formula>NOT(ISERROR(SEARCH("Medio-Alto",J15)))</formula>
    </cfRule>
    <cfRule type="containsText" dxfId="2368" priority="310" operator="containsText" text="Medio">
      <formula>NOT(ISERROR(SEARCH("Medio",J15)))</formula>
    </cfRule>
    <cfRule type="containsText" dxfId="2367" priority="311" operator="containsText" text="Bajo">
      <formula>NOT(ISERROR(SEARCH("Bajo",J15)))</formula>
    </cfRule>
    <cfRule type="containsText" dxfId="2366" priority="312" operator="containsText" text="Alto">
      <formula>NOT(ISERROR(SEARCH("Alto",J15)))</formula>
    </cfRule>
  </conditionalFormatting>
  <conditionalFormatting sqref="J15">
    <cfRule type="containsText" dxfId="2365" priority="305" operator="containsText" text="Bajo">
      <formula>NOT(ISERROR(SEARCH("Bajo",J15)))</formula>
    </cfRule>
    <cfRule type="containsText" dxfId="2364" priority="306" operator="containsText" text="Medio-Alto">
      <formula>NOT(ISERROR(SEARCH("Medio-Alto",J15)))</formula>
    </cfRule>
    <cfRule type="containsText" dxfId="2363" priority="307" operator="containsText" text="Medio">
      <formula>NOT(ISERROR(SEARCH("Medio",J15)))</formula>
    </cfRule>
    <cfRule type="containsText" dxfId="2362" priority="308" operator="containsText" text="Alto">
      <formula>NOT(ISERROR(SEARCH("Alto",J15)))</formula>
    </cfRule>
  </conditionalFormatting>
  <conditionalFormatting sqref="J15">
    <cfRule type="containsText" dxfId="2361" priority="300" operator="containsText" text="Baja">
      <formula>NOT(ISERROR(SEARCH("Baja",J15)))</formula>
    </cfRule>
    <cfRule type="containsText" dxfId="2360" priority="301" operator="containsText" text="Moderada">
      <formula>NOT(ISERROR(SEARCH("Moderada",J15)))</formula>
    </cfRule>
    <cfRule type="containsText" dxfId="2359" priority="302" operator="containsText" text="Alto">
      <formula>NOT(ISERROR(SEARCH("Alto",J15)))</formula>
    </cfRule>
    <cfRule type="containsText" dxfId="2358" priority="303" operator="containsText" text="Extrema">
      <formula>NOT(ISERROR(SEARCH("Extrema",J15)))</formula>
    </cfRule>
    <cfRule type="containsText" dxfId="2357" priority="304" operator="containsText" text="Catastrófico">
      <formula>NOT(ISERROR(SEARCH("Catastrófico",J15)))</formula>
    </cfRule>
  </conditionalFormatting>
  <conditionalFormatting sqref="I15">
    <cfRule type="containsText" dxfId="2356" priority="296" operator="containsText" text="Alto">
      <formula>NOT(ISERROR(SEARCH("Alto",I15)))</formula>
    </cfRule>
    <cfRule type="containsText" dxfId="2355" priority="297" operator="containsText" text="Medio-Alto">
      <formula>NOT(ISERROR(SEARCH("Medio-Alto",I15)))</formula>
    </cfRule>
    <cfRule type="containsText" dxfId="2354" priority="298" operator="containsText" text="Medio">
      <formula>NOT(ISERROR(SEARCH("Medio",I15)))</formula>
    </cfRule>
    <cfRule type="containsText" dxfId="2353" priority="299" operator="containsText" text="Bajo">
      <formula>NOT(ISERROR(SEARCH("Bajo",I15)))</formula>
    </cfRule>
  </conditionalFormatting>
  <conditionalFormatting sqref="J15">
    <cfRule type="containsText" dxfId="2352" priority="292" operator="containsText" text="Medio-Alto">
      <formula>NOT(ISERROR(SEARCH("Medio-Alto",J15)))</formula>
    </cfRule>
    <cfRule type="containsText" dxfId="2351" priority="293" operator="containsText" text="Medio">
      <formula>NOT(ISERROR(SEARCH("Medio",J15)))</formula>
    </cfRule>
    <cfRule type="containsText" dxfId="2350" priority="294" operator="containsText" text="Bajo">
      <formula>NOT(ISERROR(SEARCH("Bajo",J15)))</formula>
    </cfRule>
    <cfRule type="containsText" dxfId="2349" priority="295" operator="containsText" text="Alto">
      <formula>NOT(ISERROR(SEARCH("Alto",J15)))</formula>
    </cfRule>
  </conditionalFormatting>
  <conditionalFormatting sqref="J15">
    <cfRule type="containsText" dxfId="2348" priority="288" operator="containsText" text="Bajo">
      <formula>NOT(ISERROR(SEARCH("Bajo",J15)))</formula>
    </cfRule>
    <cfRule type="containsText" dxfId="2347" priority="289" operator="containsText" text="Medio-Alto">
      <formula>NOT(ISERROR(SEARCH("Medio-Alto",J15)))</formula>
    </cfRule>
    <cfRule type="containsText" dxfId="2346" priority="290" operator="containsText" text="Medio">
      <formula>NOT(ISERROR(SEARCH("Medio",J15)))</formula>
    </cfRule>
    <cfRule type="containsText" dxfId="2345" priority="291" operator="containsText" text="Alto">
      <formula>NOT(ISERROR(SEARCH("Alto",J15)))</formula>
    </cfRule>
  </conditionalFormatting>
  <conditionalFormatting sqref="J15">
    <cfRule type="containsText" dxfId="2344" priority="283" operator="containsText" text="Baja">
      <formula>NOT(ISERROR(SEARCH("Baja",J15)))</formula>
    </cfRule>
    <cfRule type="containsText" dxfId="2343" priority="284" operator="containsText" text="Moderada">
      <formula>NOT(ISERROR(SEARCH("Moderada",J15)))</formula>
    </cfRule>
    <cfRule type="containsText" dxfId="2342" priority="285" operator="containsText" text="Alto">
      <formula>NOT(ISERROR(SEARCH("Alto",J15)))</formula>
    </cfRule>
    <cfRule type="containsText" dxfId="2341" priority="286" operator="containsText" text="Extrema">
      <formula>NOT(ISERROR(SEARCH("Extrema",J15)))</formula>
    </cfRule>
    <cfRule type="containsText" dxfId="2340" priority="287" operator="containsText" text="Catastrófico">
      <formula>NOT(ISERROR(SEARCH("Catastrófico",J15)))</formula>
    </cfRule>
  </conditionalFormatting>
  <conditionalFormatting sqref="I15">
    <cfRule type="containsText" dxfId="2339" priority="279" operator="containsText" text="Alto">
      <formula>NOT(ISERROR(SEARCH("Alto",I15)))</formula>
    </cfRule>
    <cfRule type="containsText" dxfId="2338" priority="280" operator="containsText" text="Medio-Alto">
      <formula>NOT(ISERROR(SEARCH("Medio-Alto",I15)))</formula>
    </cfRule>
    <cfRule type="containsText" dxfId="2337" priority="281" operator="containsText" text="Medio">
      <formula>NOT(ISERROR(SEARCH("Medio",I15)))</formula>
    </cfRule>
    <cfRule type="containsText" dxfId="2336" priority="282" operator="containsText" text="Bajo">
      <formula>NOT(ISERROR(SEARCH("Bajo",I15)))</formula>
    </cfRule>
  </conditionalFormatting>
  <conditionalFormatting sqref="I15">
    <cfRule type="containsText" dxfId="2335" priority="275" operator="containsText" text="Alto">
      <formula>NOT(ISERROR(SEARCH("Alto",I15)))</formula>
    </cfRule>
    <cfRule type="containsText" dxfId="2334" priority="276" operator="containsText" text="Medio-Alto">
      <formula>NOT(ISERROR(SEARCH("Medio-Alto",I15)))</formula>
    </cfRule>
    <cfRule type="containsText" dxfId="2333" priority="277" operator="containsText" text="Medio">
      <formula>NOT(ISERROR(SEARCH("Medio",I15)))</formula>
    </cfRule>
    <cfRule type="containsText" dxfId="2332" priority="278" operator="containsText" text="Bajo">
      <formula>NOT(ISERROR(SEARCH("Bajo",I15)))</formula>
    </cfRule>
  </conditionalFormatting>
  <conditionalFormatting sqref="I15">
    <cfRule type="containsText" dxfId="2331" priority="271" operator="containsText" text="Alto">
      <formula>NOT(ISERROR(SEARCH("Alto",I15)))</formula>
    </cfRule>
    <cfRule type="containsText" dxfId="2330" priority="272" operator="containsText" text="Medio-Alto">
      <formula>NOT(ISERROR(SEARCH("Medio-Alto",I15)))</formula>
    </cfRule>
    <cfRule type="containsText" dxfId="2329" priority="273" operator="containsText" text="Medio">
      <formula>NOT(ISERROR(SEARCH("Medio",I15)))</formula>
    </cfRule>
    <cfRule type="containsText" dxfId="2328" priority="274" operator="containsText" text="Bajo">
      <formula>NOT(ISERROR(SEARCH("Bajo",I15)))</formula>
    </cfRule>
  </conditionalFormatting>
  <conditionalFormatting sqref="I15">
    <cfRule type="containsText" dxfId="2327" priority="267" operator="containsText" text="Alto">
      <formula>NOT(ISERROR(SEARCH("Alto",I15)))</formula>
    </cfRule>
    <cfRule type="containsText" dxfId="2326" priority="268" operator="containsText" text="Medio-Alto">
      <formula>NOT(ISERROR(SEARCH("Medio-Alto",I15)))</formula>
    </cfRule>
    <cfRule type="containsText" dxfId="2325" priority="269" operator="containsText" text="Medio">
      <formula>NOT(ISERROR(SEARCH("Medio",I15)))</formula>
    </cfRule>
    <cfRule type="containsText" dxfId="2324" priority="270" operator="containsText" text="Bajo">
      <formula>NOT(ISERROR(SEARCH("Bajo",I15)))</formula>
    </cfRule>
  </conditionalFormatting>
  <conditionalFormatting sqref="I17">
    <cfRule type="containsText" dxfId="2323" priority="191" operator="containsText" text="Alto">
      <formula>NOT(ISERROR(SEARCH("Alto",I17)))</formula>
    </cfRule>
    <cfRule type="containsText" dxfId="2322" priority="192" operator="containsText" text="Medio-Alto">
      <formula>NOT(ISERROR(SEARCH("Medio-Alto",I17)))</formula>
    </cfRule>
    <cfRule type="containsText" dxfId="2321" priority="193" operator="containsText" text="Medio">
      <formula>NOT(ISERROR(SEARCH("Medio",I17)))</formula>
    </cfRule>
    <cfRule type="containsText" dxfId="2320" priority="194" operator="containsText" text="Bajo">
      <formula>NOT(ISERROR(SEARCH("Bajo",I17)))</formula>
    </cfRule>
  </conditionalFormatting>
  <conditionalFormatting sqref="I14">
    <cfRule type="containsText" dxfId="2319" priority="263" operator="containsText" text="Alto">
      <formula>NOT(ISERROR(SEARCH("Alto",I14)))</formula>
    </cfRule>
    <cfRule type="containsText" dxfId="2318" priority="264" operator="containsText" text="Medio-Alto">
      <formula>NOT(ISERROR(SEARCH("Medio-Alto",I14)))</formula>
    </cfRule>
    <cfRule type="containsText" dxfId="2317" priority="265" operator="containsText" text="Medio">
      <formula>NOT(ISERROR(SEARCH("Medio",I14)))</formula>
    </cfRule>
    <cfRule type="containsText" dxfId="2316" priority="266" operator="containsText" text="Bajo">
      <formula>NOT(ISERROR(SEARCH("Bajo",I14)))</formula>
    </cfRule>
  </conditionalFormatting>
  <conditionalFormatting sqref="I14">
    <cfRule type="containsText" dxfId="2315" priority="259" operator="containsText" text="Alto">
      <formula>NOT(ISERROR(SEARCH("Alto",I14)))</formula>
    </cfRule>
    <cfRule type="containsText" dxfId="2314" priority="260" operator="containsText" text="Medio-Alto">
      <formula>NOT(ISERROR(SEARCH("Medio-Alto",I14)))</formula>
    </cfRule>
    <cfRule type="containsText" dxfId="2313" priority="261" operator="containsText" text="Medio">
      <formula>NOT(ISERROR(SEARCH("Medio",I14)))</formula>
    </cfRule>
    <cfRule type="containsText" dxfId="2312" priority="262" operator="containsText" text="Bajo">
      <formula>NOT(ISERROR(SEARCH("Bajo",I14)))</formula>
    </cfRule>
  </conditionalFormatting>
  <conditionalFormatting sqref="I14">
    <cfRule type="containsText" dxfId="2311" priority="255" operator="containsText" text="Alto">
      <formula>NOT(ISERROR(SEARCH("Alto",I14)))</formula>
    </cfRule>
    <cfRule type="containsText" dxfId="2310" priority="256" operator="containsText" text="Medio-Alto">
      <formula>NOT(ISERROR(SEARCH("Medio-Alto",I14)))</formula>
    </cfRule>
    <cfRule type="containsText" dxfId="2309" priority="257" operator="containsText" text="Medio">
      <formula>NOT(ISERROR(SEARCH("Medio",I14)))</formula>
    </cfRule>
    <cfRule type="containsText" dxfId="2308" priority="258" operator="containsText" text="Bajo">
      <formula>NOT(ISERROR(SEARCH("Bajo",I14)))</formula>
    </cfRule>
  </conditionalFormatting>
  <conditionalFormatting sqref="I15">
    <cfRule type="containsText" dxfId="2307" priority="251" operator="containsText" text="Alto">
      <formula>NOT(ISERROR(SEARCH("Alto",I15)))</formula>
    </cfRule>
    <cfRule type="containsText" dxfId="2306" priority="252" operator="containsText" text="Medio-Alto">
      <formula>NOT(ISERROR(SEARCH("Medio-Alto",I15)))</formula>
    </cfRule>
    <cfRule type="containsText" dxfId="2305" priority="253" operator="containsText" text="Medio">
      <formula>NOT(ISERROR(SEARCH("Medio",I15)))</formula>
    </cfRule>
    <cfRule type="containsText" dxfId="2304" priority="254" operator="containsText" text="Bajo">
      <formula>NOT(ISERROR(SEARCH("Bajo",I15)))</formula>
    </cfRule>
  </conditionalFormatting>
  <conditionalFormatting sqref="I15">
    <cfRule type="containsText" dxfId="2303" priority="247" operator="containsText" text="Alto">
      <formula>NOT(ISERROR(SEARCH("Alto",I15)))</formula>
    </cfRule>
    <cfRule type="containsText" dxfId="2302" priority="248" operator="containsText" text="Medio-Alto">
      <formula>NOT(ISERROR(SEARCH("Medio-Alto",I15)))</formula>
    </cfRule>
    <cfRule type="containsText" dxfId="2301" priority="249" operator="containsText" text="Medio">
      <formula>NOT(ISERROR(SEARCH("Medio",I15)))</formula>
    </cfRule>
    <cfRule type="containsText" dxfId="2300" priority="250" operator="containsText" text="Bajo">
      <formula>NOT(ISERROR(SEARCH("Bajo",I15)))</formula>
    </cfRule>
  </conditionalFormatting>
  <conditionalFormatting sqref="I15">
    <cfRule type="containsText" dxfId="2299" priority="243" operator="containsText" text="Alto">
      <formula>NOT(ISERROR(SEARCH("Alto",I15)))</formula>
    </cfRule>
    <cfRule type="containsText" dxfId="2298" priority="244" operator="containsText" text="Medio-Alto">
      <formula>NOT(ISERROR(SEARCH("Medio-Alto",I15)))</formula>
    </cfRule>
    <cfRule type="containsText" dxfId="2297" priority="245" operator="containsText" text="Medio">
      <formula>NOT(ISERROR(SEARCH("Medio",I15)))</formula>
    </cfRule>
    <cfRule type="containsText" dxfId="2296" priority="246" operator="containsText" text="Bajo">
      <formula>NOT(ISERROR(SEARCH("Bajo",I15)))</formula>
    </cfRule>
  </conditionalFormatting>
  <conditionalFormatting sqref="I15">
    <cfRule type="containsText" dxfId="2295" priority="239" operator="containsText" text="Alto">
      <formula>NOT(ISERROR(SEARCH("Alto",I15)))</formula>
    </cfRule>
    <cfRule type="containsText" dxfId="2294" priority="240" operator="containsText" text="Medio-Alto">
      <formula>NOT(ISERROR(SEARCH("Medio-Alto",I15)))</formula>
    </cfRule>
    <cfRule type="containsText" dxfId="2293" priority="241" operator="containsText" text="Medio">
      <formula>NOT(ISERROR(SEARCH("Medio",I15)))</formula>
    </cfRule>
    <cfRule type="containsText" dxfId="2292" priority="242" operator="containsText" text="Bajo">
      <formula>NOT(ISERROR(SEARCH("Bajo",I15)))</formula>
    </cfRule>
  </conditionalFormatting>
  <conditionalFormatting sqref="I15">
    <cfRule type="containsText" dxfId="2291" priority="235" operator="containsText" text="Alto">
      <formula>NOT(ISERROR(SEARCH("Alto",I15)))</formula>
    </cfRule>
    <cfRule type="containsText" dxfId="2290" priority="236" operator="containsText" text="Medio-Alto">
      <formula>NOT(ISERROR(SEARCH("Medio-Alto",I15)))</formula>
    </cfRule>
    <cfRule type="containsText" dxfId="2289" priority="237" operator="containsText" text="Medio">
      <formula>NOT(ISERROR(SEARCH("Medio",I15)))</formula>
    </cfRule>
    <cfRule type="containsText" dxfId="2288" priority="238" operator="containsText" text="Bajo">
      <formula>NOT(ISERROR(SEARCH("Bajo",I15)))</formula>
    </cfRule>
  </conditionalFormatting>
  <conditionalFormatting sqref="I15">
    <cfRule type="containsText" dxfId="2287" priority="231" operator="containsText" text="Alto">
      <formula>NOT(ISERROR(SEARCH("Alto",I15)))</formula>
    </cfRule>
    <cfRule type="containsText" dxfId="2286" priority="232" operator="containsText" text="Medio-Alto">
      <formula>NOT(ISERROR(SEARCH("Medio-Alto",I15)))</formula>
    </cfRule>
    <cfRule type="containsText" dxfId="2285" priority="233" operator="containsText" text="Medio">
      <formula>NOT(ISERROR(SEARCH("Medio",I15)))</formula>
    </cfRule>
    <cfRule type="containsText" dxfId="2284" priority="234" operator="containsText" text="Bajo">
      <formula>NOT(ISERROR(SEARCH("Bajo",I15)))</formula>
    </cfRule>
  </conditionalFormatting>
  <conditionalFormatting sqref="I15">
    <cfRule type="containsText" dxfId="2283" priority="227" operator="containsText" text="Alto">
      <formula>NOT(ISERROR(SEARCH("Alto",I15)))</formula>
    </cfRule>
    <cfRule type="containsText" dxfId="2282" priority="228" operator="containsText" text="Medio-Alto">
      <formula>NOT(ISERROR(SEARCH("Medio-Alto",I15)))</formula>
    </cfRule>
    <cfRule type="containsText" dxfId="2281" priority="229" operator="containsText" text="Medio">
      <formula>NOT(ISERROR(SEARCH("Medio",I15)))</formula>
    </cfRule>
    <cfRule type="containsText" dxfId="2280" priority="230" operator="containsText" text="Bajo">
      <formula>NOT(ISERROR(SEARCH("Bajo",I15)))</formula>
    </cfRule>
  </conditionalFormatting>
  <conditionalFormatting sqref="I15">
    <cfRule type="containsText" dxfId="2279" priority="223" operator="containsText" text="Alto">
      <formula>NOT(ISERROR(SEARCH("Alto",I15)))</formula>
    </cfRule>
    <cfRule type="containsText" dxfId="2278" priority="224" operator="containsText" text="Medio-Alto">
      <formula>NOT(ISERROR(SEARCH("Medio-Alto",I15)))</formula>
    </cfRule>
    <cfRule type="containsText" dxfId="2277" priority="225" operator="containsText" text="Medio">
      <formula>NOT(ISERROR(SEARCH("Medio",I15)))</formula>
    </cfRule>
    <cfRule type="containsText" dxfId="2276" priority="226" operator="containsText" text="Bajo">
      <formula>NOT(ISERROR(SEARCH("Bajo",I15)))</formula>
    </cfRule>
  </conditionalFormatting>
  <conditionalFormatting sqref="I17">
    <cfRule type="containsText" dxfId="2275" priority="219" operator="containsText" text="Alto">
      <formula>NOT(ISERROR(SEARCH("Alto",I17)))</formula>
    </cfRule>
    <cfRule type="containsText" dxfId="2274" priority="220" operator="containsText" text="Medio-Alto">
      <formula>NOT(ISERROR(SEARCH("Medio-Alto",I17)))</formula>
    </cfRule>
    <cfRule type="containsText" dxfId="2273" priority="221" operator="containsText" text="Medio">
      <formula>NOT(ISERROR(SEARCH("Medio",I17)))</formula>
    </cfRule>
    <cfRule type="containsText" dxfId="2272" priority="222" operator="containsText" text="Bajo">
      <formula>NOT(ISERROR(SEARCH("Bajo",I17)))</formula>
    </cfRule>
  </conditionalFormatting>
  <conditionalFormatting sqref="I17">
    <cfRule type="containsText" dxfId="2271" priority="215" operator="containsText" text="Alto">
      <formula>NOT(ISERROR(SEARCH("Alto",I17)))</formula>
    </cfRule>
    <cfRule type="containsText" dxfId="2270" priority="216" operator="containsText" text="Medio-Alto">
      <formula>NOT(ISERROR(SEARCH("Medio-Alto",I17)))</formula>
    </cfRule>
    <cfRule type="containsText" dxfId="2269" priority="217" operator="containsText" text="Medio">
      <formula>NOT(ISERROR(SEARCH("Medio",I17)))</formula>
    </cfRule>
    <cfRule type="containsText" dxfId="2268" priority="218" operator="containsText" text="Bajo">
      <formula>NOT(ISERROR(SEARCH("Bajo",I17)))</formula>
    </cfRule>
  </conditionalFormatting>
  <conditionalFormatting sqref="I17">
    <cfRule type="containsText" dxfId="2267" priority="211" operator="containsText" text="Alto">
      <formula>NOT(ISERROR(SEARCH("Alto",I17)))</formula>
    </cfRule>
    <cfRule type="containsText" dxfId="2266" priority="212" operator="containsText" text="Medio-Alto">
      <formula>NOT(ISERROR(SEARCH("Medio-Alto",I17)))</formula>
    </cfRule>
    <cfRule type="containsText" dxfId="2265" priority="213" operator="containsText" text="Medio">
      <formula>NOT(ISERROR(SEARCH("Medio",I17)))</formula>
    </cfRule>
    <cfRule type="containsText" dxfId="2264" priority="214" operator="containsText" text="Bajo">
      <formula>NOT(ISERROR(SEARCH("Bajo",I17)))</formula>
    </cfRule>
  </conditionalFormatting>
  <conditionalFormatting sqref="I17">
    <cfRule type="containsText" dxfId="2263" priority="207" operator="containsText" text="Alto">
      <formula>NOT(ISERROR(SEARCH("Alto",I17)))</formula>
    </cfRule>
    <cfRule type="containsText" dxfId="2262" priority="208" operator="containsText" text="Medio-Alto">
      <formula>NOT(ISERROR(SEARCH("Medio-Alto",I17)))</formula>
    </cfRule>
    <cfRule type="containsText" dxfId="2261" priority="209" operator="containsText" text="Medio">
      <formula>NOT(ISERROR(SEARCH("Medio",I17)))</formula>
    </cfRule>
    <cfRule type="containsText" dxfId="2260" priority="210" operator="containsText" text="Bajo">
      <formula>NOT(ISERROR(SEARCH("Bajo",I17)))</formula>
    </cfRule>
  </conditionalFormatting>
  <conditionalFormatting sqref="I17">
    <cfRule type="containsText" dxfId="2259" priority="203" operator="containsText" text="Alto">
      <formula>NOT(ISERROR(SEARCH("Alto",I17)))</formula>
    </cfRule>
    <cfRule type="containsText" dxfId="2258" priority="204" operator="containsText" text="Medio-Alto">
      <formula>NOT(ISERROR(SEARCH("Medio-Alto",I17)))</formula>
    </cfRule>
    <cfRule type="containsText" dxfId="2257" priority="205" operator="containsText" text="Medio">
      <formula>NOT(ISERROR(SEARCH("Medio",I17)))</formula>
    </cfRule>
    <cfRule type="containsText" dxfId="2256" priority="206" operator="containsText" text="Bajo">
      <formula>NOT(ISERROR(SEARCH("Bajo",I17)))</formula>
    </cfRule>
  </conditionalFormatting>
  <conditionalFormatting sqref="I17">
    <cfRule type="containsText" dxfId="2255" priority="199" operator="containsText" text="Alto">
      <formula>NOT(ISERROR(SEARCH("Alto",I17)))</formula>
    </cfRule>
    <cfRule type="containsText" dxfId="2254" priority="200" operator="containsText" text="Medio-Alto">
      <formula>NOT(ISERROR(SEARCH("Medio-Alto",I17)))</formula>
    </cfRule>
    <cfRule type="containsText" dxfId="2253" priority="201" operator="containsText" text="Medio">
      <formula>NOT(ISERROR(SEARCH("Medio",I17)))</formula>
    </cfRule>
    <cfRule type="containsText" dxfId="2252" priority="202" operator="containsText" text="Bajo">
      <formula>NOT(ISERROR(SEARCH("Bajo",I17)))</formula>
    </cfRule>
  </conditionalFormatting>
  <conditionalFormatting sqref="I17">
    <cfRule type="containsText" dxfId="2251" priority="195" operator="containsText" text="Alto">
      <formula>NOT(ISERROR(SEARCH("Alto",I17)))</formula>
    </cfRule>
    <cfRule type="containsText" dxfId="2250" priority="196" operator="containsText" text="Medio-Alto">
      <formula>NOT(ISERROR(SEARCH("Medio-Alto",I17)))</formula>
    </cfRule>
    <cfRule type="containsText" dxfId="2249" priority="197" operator="containsText" text="Medio">
      <formula>NOT(ISERROR(SEARCH("Medio",I17)))</formula>
    </cfRule>
    <cfRule type="containsText" dxfId="2248" priority="198" operator="containsText" text="Bajo">
      <formula>NOT(ISERROR(SEARCH("Bajo",I17)))</formula>
    </cfRule>
  </conditionalFormatting>
  <conditionalFormatting sqref="Y13">
    <cfRule type="containsText" dxfId="2247" priority="187" operator="containsText" text="Medio-Alto">
      <formula>NOT(ISERROR(SEARCH("Medio-Alto",Y13)))</formula>
    </cfRule>
    <cfRule type="containsText" dxfId="2246" priority="188" operator="containsText" text="Medio">
      <formula>NOT(ISERROR(SEARCH("Medio",Y13)))</formula>
    </cfRule>
    <cfRule type="containsText" dxfId="2245" priority="189" operator="containsText" text="Bajo">
      <formula>NOT(ISERROR(SEARCH("Bajo",Y13)))</formula>
    </cfRule>
    <cfRule type="containsText" dxfId="2244" priority="190" operator="containsText" text="Alto">
      <formula>NOT(ISERROR(SEARCH("Alto",Y13)))</formula>
    </cfRule>
  </conditionalFormatting>
  <conditionalFormatting sqref="Y13">
    <cfRule type="containsText" dxfId="2243" priority="183" operator="containsText" text="Bajo">
      <formula>NOT(ISERROR(SEARCH("Bajo",Y13)))</formula>
    </cfRule>
    <cfRule type="containsText" dxfId="2242" priority="184" operator="containsText" text="Medio-Alto">
      <formula>NOT(ISERROR(SEARCH("Medio-Alto",Y13)))</formula>
    </cfRule>
    <cfRule type="containsText" dxfId="2241" priority="185" operator="containsText" text="Medio">
      <formula>NOT(ISERROR(SEARCH("Medio",Y13)))</formula>
    </cfRule>
    <cfRule type="containsText" dxfId="2240" priority="186" operator="containsText" text="Alto">
      <formula>NOT(ISERROR(SEARCH("Alto",Y13)))</formula>
    </cfRule>
  </conditionalFormatting>
  <conditionalFormatting sqref="Y13">
    <cfRule type="containsText" dxfId="2239" priority="178" operator="containsText" text="Baja">
      <formula>NOT(ISERROR(SEARCH("Baja",Y13)))</formula>
    </cfRule>
    <cfRule type="containsText" dxfId="2238" priority="179" operator="containsText" text="Moderada">
      <formula>NOT(ISERROR(SEARCH("Moderada",Y13)))</formula>
    </cfRule>
    <cfRule type="containsText" dxfId="2237" priority="180" operator="containsText" text="Alto">
      <formula>NOT(ISERROR(SEARCH("Alto",Y13)))</formula>
    </cfRule>
    <cfRule type="containsText" dxfId="2236" priority="181" operator="containsText" text="Extrema">
      <formula>NOT(ISERROR(SEARCH("Extrema",Y13)))</formula>
    </cfRule>
    <cfRule type="containsText" dxfId="2235" priority="182" operator="containsText" text="Catastrófico">
      <formula>NOT(ISERROR(SEARCH("Catastrófico",Y13)))</formula>
    </cfRule>
  </conditionalFormatting>
  <conditionalFormatting sqref="Y14">
    <cfRule type="containsText" dxfId="2234" priority="174" operator="containsText" text="Medio-Alto">
      <formula>NOT(ISERROR(SEARCH("Medio-Alto",Y14)))</formula>
    </cfRule>
    <cfRule type="containsText" dxfId="2233" priority="175" operator="containsText" text="Medio">
      <formula>NOT(ISERROR(SEARCH("Medio",Y14)))</formula>
    </cfRule>
    <cfRule type="containsText" dxfId="2232" priority="176" operator="containsText" text="Bajo">
      <formula>NOT(ISERROR(SEARCH("Bajo",Y14)))</formula>
    </cfRule>
    <cfRule type="containsText" dxfId="2231" priority="177" operator="containsText" text="Alto">
      <formula>NOT(ISERROR(SEARCH("Alto",Y14)))</formula>
    </cfRule>
  </conditionalFormatting>
  <conditionalFormatting sqref="Y14">
    <cfRule type="containsText" dxfId="2230" priority="170" operator="containsText" text="Bajo">
      <formula>NOT(ISERROR(SEARCH("Bajo",Y14)))</formula>
    </cfRule>
    <cfRule type="containsText" dxfId="2229" priority="171" operator="containsText" text="Medio-Alto">
      <formula>NOT(ISERROR(SEARCH("Medio-Alto",Y14)))</formula>
    </cfRule>
    <cfRule type="containsText" dxfId="2228" priority="172" operator="containsText" text="Medio">
      <formula>NOT(ISERROR(SEARCH("Medio",Y14)))</formula>
    </cfRule>
    <cfRule type="containsText" dxfId="2227" priority="173" operator="containsText" text="Alto">
      <formula>NOT(ISERROR(SEARCH("Alto",Y14)))</formula>
    </cfRule>
  </conditionalFormatting>
  <conditionalFormatting sqref="Y14">
    <cfRule type="containsText" dxfId="2226" priority="165" operator="containsText" text="Baja">
      <formula>NOT(ISERROR(SEARCH("Baja",Y14)))</formula>
    </cfRule>
    <cfRule type="containsText" dxfId="2225" priority="166" operator="containsText" text="Moderada">
      <formula>NOT(ISERROR(SEARCH("Moderada",Y14)))</formula>
    </cfRule>
    <cfRule type="containsText" dxfId="2224" priority="167" operator="containsText" text="Alto">
      <formula>NOT(ISERROR(SEARCH("Alto",Y14)))</formula>
    </cfRule>
    <cfRule type="containsText" dxfId="2223" priority="168" operator="containsText" text="Extrema">
      <formula>NOT(ISERROR(SEARCH("Extrema",Y14)))</formula>
    </cfRule>
    <cfRule type="containsText" dxfId="2222" priority="169" operator="containsText" text="Catastrófico">
      <formula>NOT(ISERROR(SEARCH("Catastrófico",Y14)))</formula>
    </cfRule>
  </conditionalFormatting>
  <conditionalFormatting sqref="Y17">
    <cfRule type="containsText" dxfId="2221" priority="161" operator="containsText" text="Medio-Alto">
      <formula>NOT(ISERROR(SEARCH("Medio-Alto",Y17)))</formula>
    </cfRule>
    <cfRule type="containsText" dxfId="2220" priority="162" operator="containsText" text="Medio">
      <formula>NOT(ISERROR(SEARCH("Medio",Y17)))</formula>
    </cfRule>
    <cfRule type="containsText" dxfId="2219" priority="163" operator="containsText" text="Bajo">
      <formula>NOT(ISERROR(SEARCH("Bajo",Y17)))</formula>
    </cfRule>
    <cfRule type="containsText" dxfId="2218" priority="164" operator="containsText" text="Alto">
      <formula>NOT(ISERROR(SEARCH("Alto",Y17)))</formula>
    </cfRule>
  </conditionalFormatting>
  <conditionalFormatting sqref="Y17">
    <cfRule type="containsText" dxfId="2217" priority="157" operator="containsText" text="Bajo">
      <formula>NOT(ISERROR(SEARCH("Bajo",Y17)))</formula>
    </cfRule>
    <cfRule type="containsText" dxfId="2216" priority="158" operator="containsText" text="Medio-Alto">
      <formula>NOT(ISERROR(SEARCH("Medio-Alto",Y17)))</formula>
    </cfRule>
    <cfRule type="containsText" dxfId="2215" priority="159" operator="containsText" text="Medio">
      <formula>NOT(ISERROR(SEARCH("Medio",Y17)))</formula>
    </cfRule>
    <cfRule type="containsText" dxfId="2214" priority="160" operator="containsText" text="Alto">
      <formula>NOT(ISERROR(SEARCH("Alto",Y17)))</formula>
    </cfRule>
  </conditionalFormatting>
  <conditionalFormatting sqref="Y17">
    <cfRule type="containsText" dxfId="2213" priority="152" operator="containsText" text="Baja">
      <formula>NOT(ISERROR(SEARCH("Baja",Y17)))</formula>
    </cfRule>
    <cfRule type="containsText" dxfId="2212" priority="153" operator="containsText" text="Moderada">
      <formula>NOT(ISERROR(SEARCH("Moderada",Y17)))</formula>
    </cfRule>
    <cfRule type="containsText" dxfId="2211" priority="154" operator="containsText" text="Alto">
      <formula>NOT(ISERROR(SEARCH("Alto",Y17)))</formula>
    </cfRule>
    <cfRule type="containsText" dxfId="2210" priority="155" operator="containsText" text="Extrema">
      <formula>NOT(ISERROR(SEARCH("Extrema",Y17)))</formula>
    </cfRule>
    <cfRule type="containsText" dxfId="2209" priority="156" operator="containsText" text="Catastrófico">
      <formula>NOT(ISERROR(SEARCH("Catastrófico",Y17)))</formula>
    </cfRule>
  </conditionalFormatting>
  <conditionalFormatting sqref="Y18">
    <cfRule type="containsText" dxfId="2208" priority="148" operator="containsText" text="Medio-Alto">
      <formula>NOT(ISERROR(SEARCH("Medio-Alto",Y18)))</formula>
    </cfRule>
    <cfRule type="containsText" dxfId="2207" priority="149" operator="containsText" text="Medio">
      <formula>NOT(ISERROR(SEARCH("Medio",Y18)))</formula>
    </cfRule>
    <cfRule type="containsText" dxfId="2206" priority="150" operator="containsText" text="Bajo">
      <formula>NOT(ISERROR(SEARCH("Bajo",Y18)))</formula>
    </cfRule>
    <cfRule type="containsText" dxfId="2205" priority="151" operator="containsText" text="Alto">
      <formula>NOT(ISERROR(SEARCH("Alto",Y18)))</formula>
    </cfRule>
  </conditionalFormatting>
  <conditionalFormatting sqref="Y18">
    <cfRule type="containsText" dxfId="2204" priority="144" operator="containsText" text="Bajo">
      <formula>NOT(ISERROR(SEARCH("Bajo",Y18)))</formula>
    </cfRule>
    <cfRule type="containsText" dxfId="2203" priority="145" operator="containsText" text="Medio-Alto">
      <formula>NOT(ISERROR(SEARCH("Medio-Alto",Y18)))</formula>
    </cfRule>
    <cfRule type="containsText" dxfId="2202" priority="146" operator="containsText" text="Medio">
      <formula>NOT(ISERROR(SEARCH("Medio",Y18)))</formula>
    </cfRule>
    <cfRule type="containsText" dxfId="2201" priority="147" operator="containsText" text="Alto">
      <formula>NOT(ISERROR(SEARCH("Alto",Y18)))</formula>
    </cfRule>
  </conditionalFormatting>
  <conditionalFormatting sqref="Y18">
    <cfRule type="containsText" dxfId="2200" priority="139" operator="containsText" text="Baja">
      <formula>NOT(ISERROR(SEARCH("Baja",Y18)))</formula>
    </cfRule>
    <cfRule type="containsText" dxfId="2199" priority="140" operator="containsText" text="Moderada">
      <formula>NOT(ISERROR(SEARCH("Moderada",Y18)))</formula>
    </cfRule>
    <cfRule type="containsText" dxfId="2198" priority="141" operator="containsText" text="Alto">
      <formula>NOT(ISERROR(SEARCH("Alto",Y18)))</formula>
    </cfRule>
    <cfRule type="containsText" dxfId="2197" priority="142" operator="containsText" text="Extrema">
      <formula>NOT(ISERROR(SEARCH("Extrema",Y18)))</formula>
    </cfRule>
    <cfRule type="containsText" dxfId="2196" priority="143" operator="containsText" text="Catastrófico">
      <formula>NOT(ISERROR(SEARCH("Catastrófico",Y18)))</formula>
    </cfRule>
  </conditionalFormatting>
  <conditionalFormatting sqref="Y15">
    <cfRule type="containsText" dxfId="2195" priority="135" operator="containsText" text="Medio-Alto">
      <formula>NOT(ISERROR(SEARCH("Medio-Alto",Y15)))</formula>
    </cfRule>
    <cfRule type="containsText" dxfId="2194" priority="136" operator="containsText" text="Medio">
      <formula>NOT(ISERROR(SEARCH("Medio",Y15)))</formula>
    </cfRule>
    <cfRule type="containsText" dxfId="2193" priority="137" operator="containsText" text="Bajo">
      <formula>NOT(ISERROR(SEARCH("Bajo",Y15)))</formula>
    </cfRule>
    <cfRule type="containsText" dxfId="2192" priority="138" operator="containsText" text="Alto">
      <formula>NOT(ISERROR(SEARCH("Alto",Y15)))</formula>
    </cfRule>
  </conditionalFormatting>
  <conditionalFormatting sqref="Y15">
    <cfRule type="containsText" dxfId="2191" priority="131" operator="containsText" text="Bajo">
      <formula>NOT(ISERROR(SEARCH("Bajo",Y15)))</formula>
    </cfRule>
    <cfRule type="containsText" dxfId="2190" priority="132" operator="containsText" text="Medio-Alto">
      <formula>NOT(ISERROR(SEARCH("Medio-Alto",Y15)))</formula>
    </cfRule>
    <cfRule type="containsText" dxfId="2189" priority="133" operator="containsText" text="Medio">
      <formula>NOT(ISERROR(SEARCH("Medio",Y15)))</formula>
    </cfRule>
    <cfRule type="containsText" dxfId="2188" priority="134" operator="containsText" text="Alto">
      <formula>NOT(ISERROR(SEARCH("Alto",Y15)))</formula>
    </cfRule>
  </conditionalFormatting>
  <conditionalFormatting sqref="Y15">
    <cfRule type="containsText" dxfId="2187" priority="126" operator="containsText" text="Baja">
      <formula>NOT(ISERROR(SEARCH("Baja",Y15)))</formula>
    </cfRule>
    <cfRule type="containsText" dxfId="2186" priority="127" operator="containsText" text="Moderada">
      <formula>NOT(ISERROR(SEARCH("Moderada",Y15)))</formula>
    </cfRule>
    <cfRule type="containsText" dxfId="2185" priority="128" operator="containsText" text="Alto">
      <formula>NOT(ISERROR(SEARCH("Alto",Y15)))</formula>
    </cfRule>
    <cfRule type="containsText" dxfId="2184" priority="129" operator="containsText" text="Extrema">
      <formula>NOT(ISERROR(SEARCH("Extrema",Y15)))</formula>
    </cfRule>
    <cfRule type="containsText" dxfId="2183" priority="130" operator="containsText" text="Catastrófico">
      <formula>NOT(ISERROR(SEARCH("Catastrófico",Y15)))</formula>
    </cfRule>
  </conditionalFormatting>
  <conditionalFormatting sqref="I16">
    <cfRule type="containsText" dxfId="2182" priority="122" operator="containsText" text="Alto">
      <formula>NOT(ISERROR(SEARCH("Alto",I16)))</formula>
    </cfRule>
    <cfRule type="containsText" dxfId="2181" priority="123" operator="containsText" text="Medio-Alto">
      <formula>NOT(ISERROR(SEARCH("Medio-Alto",I16)))</formula>
    </cfRule>
    <cfRule type="containsText" dxfId="2180" priority="124" operator="containsText" text="Medio">
      <formula>NOT(ISERROR(SEARCH("Medio",I16)))</formula>
    </cfRule>
    <cfRule type="containsText" dxfId="2179" priority="125" operator="containsText" text="Bajo">
      <formula>NOT(ISERROR(SEARCH("Bajo",I16)))</formula>
    </cfRule>
  </conditionalFormatting>
  <conditionalFormatting sqref="I16">
    <cfRule type="containsText" dxfId="2178" priority="118" operator="containsText" text="Alto">
      <formula>NOT(ISERROR(SEARCH("Alto",I16)))</formula>
    </cfRule>
    <cfRule type="containsText" dxfId="2177" priority="119" operator="containsText" text="Medio-Alto">
      <formula>NOT(ISERROR(SEARCH("Medio-Alto",I16)))</formula>
    </cfRule>
    <cfRule type="containsText" dxfId="2176" priority="120" operator="containsText" text="Medio">
      <formula>NOT(ISERROR(SEARCH("Medio",I16)))</formula>
    </cfRule>
    <cfRule type="containsText" dxfId="2175" priority="121" operator="containsText" text="Bajo">
      <formula>NOT(ISERROR(SEARCH("Bajo",I16)))</formula>
    </cfRule>
  </conditionalFormatting>
  <conditionalFormatting sqref="I16">
    <cfRule type="containsText" dxfId="2174" priority="114" operator="containsText" text="Alto">
      <formula>NOT(ISERROR(SEARCH("Alto",I16)))</formula>
    </cfRule>
    <cfRule type="containsText" dxfId="2173" priority="115" operator="containsText" text="Medio-Alto">
      <formula>NOT(ISERROR(SEARCH("Medio-Alto",I16)))</formula>
    </cfRule>
    <cfRule type="containsText" dxfId="2172" priority="116" operator="containsText" text="Medio">
      <formula>NOT(ISERROR(SEARCH("Medio",I16)))</formula>
    </cfRule>
    <cfRule type="containsText" dxfId="2171" priority="117" operator="containsText" text="Bajo">
      <formula>NOT(ISERROR(SEARCH("Bajo",I16)))</formula>
    </cfRule>
  </conditionalFormatting>
  <conditionalFormatting sqref="I16">
    <cfRule type="containsText" dxfId="2170" priority="110" operator="containsText" text="Alto">
      <formula>NOT(ISERROR(SEARCH("Alto",I16)))</formula>
    </cfRule>
    <cfRule type="containsText" dxfId="2169" priority="111" operator="containsText" text="Medio-Alto">
      <formula>NOT(ISERROR(SEARCH("Medio-Alto",I16)))</formula>
    </cfRule>
    <cfRule type="containsText" dxfId="2168" priority="112" operator="containsText" text="Medio">
      <formula>NOT(ISERROR(SEARCH("Medio",I16)))</formula>
    </cfRule>
    <cfRule type="containsText" dxfId="2167" priority="113" operator="containsText" text="Bajo">
      <formula>NOT(ISERROR(SEARCH("Bajo",I16)))</formula>
    </cfRule>
  </conditionalFormatting>
  <conditionalFormatting sqref="I16">
    <cfRule type="containsText" dxfId="2166" priority="106" operator="containsText" text="Alto">
      <formula>NOT(ISERROR(SEARCH("Alto",I16)))</formula>
    </cfRule>
    <cfRule type="containsText" dxfId="2165" priority="107" operator="containsText" text="Medio-Alto">
      <formula>NOT(ISERROR(SEARCH("Medio-Alto",I16)))</formula>
    </cfRule>
    <cfRule type="containsText" dxfId="2164" priority="108" operator="containsText" text="Medio">
      <formula>NOT(ISERROR(SEARCH("Medio",I16)))</formula>
    </cfRule>
    <cfRule type="containsText" dxfId="2163" priority="109" operator="containsText" text="Bajo">
      <formula>NOT(ISERROR(SEARCH("Bajo",I16)))</formula>
    </cfRule>
  </conditionalFormatting>
  <conditionalFormatting sqref="I16">
    <cfRule type="containsText" dxfId="2162" priority="102" operator="containsText" text="Alto">
      <formula>NOT(ISERROR(SEARCH("Alto",I16)))</formula>
    </cfRule>
    <cfRule type="containsText" dxfId="2161" priority="103" operator="containsText" text="Medio-Alto">
      <formula>NOT(ISERROR(SEARCH("Medio-Alto",I16)))</formula>
    </cfRule>
    <cfRule type="containsText" dxfId="2160" priority="104" operator="containsText" text="Medio">
      <formula>NOT(ISERROR(SEARCH("Medio",I16)))</formula>
    </cfRule>
    <cfRule type="containsText" dxfId="2159" priority="105" operator="containsText" text="Bajo">
      <formula>NOT(ISERROR(SEARCH("Bajo",I16)))</formula>
    </cfRule>
  </conditionalFormatting>
  <conditionalFormatting sqref="I16">
    <cfRule type="containsText" dxfId="2158" priority="98" operator="containsText" text="Alto">
      <formula>NOT(ISERROR(SEARCH("Alto",I16)))</formula>
    </cfRule>
    <cfRule type="containsText" dxfId="2157" priority="99" operator="containsText" text="Medio-Alto">
      <formula>NOT(ISERROR(SEARCH("Medio-Alto",I16)))</formula>
    </cfRule>
    <cfRule type="containsText" dxfId="2156" priority="100" operator="containsText" text="Medio">
      <formula>NOT(ISERROR(SEARCH("Medio",I16)))</formula>
    </cfRule>
    <cfRule type="containsText" dxfId="2155" priority="101" operator="containsText" text="Bajo">
      <formula>NOT(ISERROR(SEARCH("Bajo",I16)))</formula>
    </cfRule>
  </conditionalFormatting>
  <conditionalFormatting sqref="I16">
    <cfRule type="containsText" dxfId="2154" priority="94" operator="containsText" text="Alto">
      <formula>NOT(ISERROR(SEARCH("Alto",I16)))</formula>
    </cfRule>
    <cfRule type="containsText" dxfId="2153" priority="95" operator="containsText" text="Medio-Alto">
      <formula>NOT(ISERROR(SEARCH("Medio-Alto",I16)))</formula>
    </cfRule>
    <cfRule type="containsText" dxfId="2152" priority="96" operator="containsText" text="Medio">
      <formula>NOT(ISERROR(SEARCH("Medio",I16)))</formula>
    </cfRule>
    <cfRule type="containsText" dxfId="2151" priority="97" operator="containsText" text="Bajo">
      <formula>NOT(ISERROR(SEARCH("Bajo",I16)))</formula>
    </cfRule>
  </conditionalFormatting>
  <conditionalFormatting sqref="I16">
    <cfRule type="containsText" dxfId="2150" priority="90" operator="containsText" text="Alto">
      <formula>NOT(ISERROR(SEARCH("Alto",I16)))</formula>
    </cfRule>
    <cfRule type="containsText" dxfId="2149" priority="91" operator="containsText" text="Medio-Alto">
      <formula>NOT(ISERROR(SEARCH("Medio-Alto",I16)))</formula>
    </cfRule>
    <cfRule type="containsText" dxfId="2148" priority="92" operator="containsText" text="Medio">
      <formula>NOT(ISERROR(SEARCH("Medio",I16)))</formula>
    </cfRule>
    <cfRule type="containsText" dxfId="2147" priority="93" operator="containsText" text="Bajo">
      <formula>NOT(ISERROR(SEARCH("Bajo",I16)))</formula>
    </cfRule>
  </conditionalFormatting>
  <conditionalFormatting sqref="I16">
    <cfRule type="containsText" dxfId="2146" priority="86" operator="containsText" text="Alto">
      <formula>NOT(ISERROR(SEARCH("Alto",I16)))</formula>
    </cfRule>
    <cfRule type="containsText" dxfId="2145" priority="87" operator="containsText" text="Medio-Alto">
      <formula>NOT(ISERROR(SEARCH("Medio-Alto",I16)))</formula>
    </cfRule>
    <cfRule type="containsText" dxfId="2144" priority="88" operator="containsText" text="Medio">
      <formula>NOT(ISERROR(SEARCH("Medio",I16)))</formula>
    </cfRule>
    <cfRule type="containsText" dxfId="2143" priority="89" operator="containsText" text="Bajo">
      <formula>NOT(ISERROR(SEARCH("Bajo",I16)))</formula>
    </cfRule>
  </conditionalFormatting>
  <conditionalFormatting sqref="I16">
    <cfRule type="containsText" dxfId="2142" priority="82" operator="containsText" text="Alto">
      <formula>NOT(ISERROR(SEARCH("Alto",I16)))</formula>
    </cfRule>
    <cfRule type="containsText" dxfId="2141" priority="83" operator="containsText" text="Medio-Alto">
      <formula>NOT(ISERROR(SEARCH("Medio-Alto",I16)))</formula>
    </cfRule>
    <cfRule type="containsText" dxfId="2140" priority="84" operator="containsText" text="Medio">
      <formula>NOT(ISERROR(SEARCH("Medio",I16)))</formula>
    </cfRule>
    <cfRule type="containsText" dxfId="2139" priority="85" operator="containsText" text="Bajo">
      <formula>NOT(ISERROR(SEARCH("Bajo",I16)))</formula>
    </cfRule>
  </conditionalFormatting>
  <conditionalFormatting sqref="I16">
    <cfRule type="containsText" dxfId="2138" priority="78" operator="containsText" text="Alto">
      <formula>NOT(ISERROR(SEARCH("Alto",I16)))</formula>
    </cfRule>
    <cfRule type="containsText" dxfId="2137" priority="79" operator="containsText" text="Medio-Alto">
      <formula>NOT(ISERROR(SEARCH("Medio-Alto",I16)))</formula>
    </cfRule>
    <cfRule type="containsText" dxfId="2136" priority="80" operator="containsText" text="Medio">
      <formula>NOT(ISERROR(SEARCH("Medio",I16)))</formula>
    </cfRule>
    <cfRule type="containsText" dxfId="2135" priority="81" operator="containsText" text="Bajo">
      <formula>NOT(ISERROR(SEARCH("Bajo",I16)))</formula>
    </cfRule>
  </conditionalFormatting>
  <conditionalFormatting sqref="I16">
    <cfRule type="containsText" dxfId="2134" priority="74" operator="containsText" text="Alto">
      <formula>NOT(ISERROR(SEARCH("Alto",I16)))</formula>
    </cfRule>
    <cfRule type="containsText" dxfId="2133" priority="75" operator="containsText" text="Medio-Alto">
      <formula>NOT(ISERROR(SEARCH("Medio-Alto",I16)))</formula>
    </cfRule>
    <cfRule type="containsText" dxfId="2132" priority="76" operator="containsText" text="Medio">
      <formula>NOT(ISERROR(SEARCH("Medio",I16)))</formula>
    </cfRule>
    <cfRule type="containsText" dxfId="2131" priority="77" operator="containsText" text="Bajo">
      <formula>NOT(ISERROR(SEARCH("Bajo",I16)))</formula>
    </cfRule>
  </conditionalFormatting>
  <conditionalFormatting sqref="I16">
    <cfRule type="containsText" dxfId="2130" priority="70" operator="containsText" text="Alto">
      <formula>NOT(ISERROR(SEARCH("Alto",I16)))</formula>
    </cfRule>
    <cfRule type="containsText" dxfId="2129" priority="71" operator="containsText" text="Medio-Alto">
      <formula>NOT(ISERROR(SEARCH("Medio-Alto",I16)))</formula>
    </cfRule>
    <cfRule type="containsText" dxfId="2128" priority="72" operator="containsText" text="Medio">
      <formula>NOT(ISERROR(SEARCH("Medio",I16)))</formula>
    </cfRule>
    <cfRule type="containsText" dxfId="2127" priority="73" operator="containsText" text="Bajo">
      <formula>NOT(ISERROR(SEARCH("Bajo",I16)))</formula>
    </cfRule>
  </conditionalFormatting>
  <conditionalFormatting sqref="I16">
    <cfRule type="containsText" dxfId="2126" priority="66" operator="containsText" text="Alto">
      <formula>NOT(ISERROR(SEARCH("Alto",I16)))</formula>
    </cfRule>
    <cfRule type="containsText" dxfId="2125" priority="67" operator="containsText" text="Medio-Alto">
      <formula>NOT(ISERROR(SEARCH("Medio-Alto",I16)))</formula>
    </cfRule>
    <cfRule type="containsText" dxfId="2124" priority="68" operator="containsText" text="Medio">
      <formula>NOT(ISERROR(SEARCH("Medio",I16)))</formula>
    </cfRule>
    <cfRule type="containsText" dxfId="2123" priority="69" operator="containsText" text="Bajo">
      <formula>NOT(ISERROR(SEARCH("Bajo",I16)))</formula>
    </cfRule>
  </conditionalFormatting>
  <conditionalFormatting sqref="I16">
    <cfRule type="containsText" dxfId="2122" priority="62" operator="containsText" text="Alto">
      <formula>NOT(ISERROR(SEARCH("Alto",I16)))</formula>
    </cfRule>
    <cfRule type="containsText" dxfId="2121" priority="63" operator="containsText" text="Medio-Alto">
      <formula>NOT(ISERROR(SEARCH("Medio-Alto",I16)))</formula>
    </cfRule>
    <cfRule type="containsText" dxfId="2120" priority="64" operator="containsText" text="Medio">
      <formula>NOT(ISERROR(SEARCH("Medio",I16)))</formula>
    </cfRule>
    <cfRule type="containsText" dxfId="2119" priority="65" operator="containsText" text="Bajo">
      <formula>NOT(ISERROR(SEARCH("Bajo",I16)))</formula>
    </cfRule>
  </conditionalFormatting>
  <conditionalFormatting sqref="I16">
    <cfRule type="containsText" dxfId="2118" priority="58" operator="containsText" text="Alto">
      <formula>NOT(ISERROR(SEARCH("Alto",I16)))</formula>
    </cfRule>
    <cfRule type="containsText" dxfId="2117" priority="59" operator="containsText" text="Medio-Alto">
      <formula>NOT(ISERROR(SEARCH("Medio-Alto",I16)))</formula>
    </cfRule>
    <cfRule type="containsText" dxfId="2116" priority="60" operator="containsText" text="Medio">
      <formula>NOT(ISERROR(SEARCH("Medio",I16)))</formula>
    </cfRule>
    <cfRule type="containsText" dxfId="2115" priority="61" operator="containsText" text="Bajo">
      <formula>NOT(ISERROR(SEARCH("Bajo",I16)))</formula>
    </cfRule>
  </conditionalFormatting>
  <conditionalFormatting sqref="I16">
    <cfRule type="containsText" dxfId="2114" priority="54" operator="containsText" text="Alto">
      <formula>NOT(ISERROR(SEARCH("Alto",I16)))</formula>
    </cfRule>
    <cfRule type="containsText" dxfId="2113" priority="55" operator="containsText" text="Medio-Alto">
      <formula>NOT(ISERROR(SEARCH("Medio-Alto",I16)))</formula>
    </cfRule>
    <cfRule type="containsText" dxfId="2112" priority="56" operator="containsText" text="Medio">
      <formula>NOT(ISERROR(SEARCH("Medio",I16)))</formula>
    </cfRule>
    <cfRule type="containsText" dxfId="2111" priority="57" operator="containsText" text="Bajo">
      <formula>NOT(ISERROR(SEARCH("Bajo",I16)))</formula>
    </cfRule>
  </conditionalFormatting>
  <conditionalFormatting sqref="I16">
    <cfRule type="containsText" dxfId="2110" priority="50" operator="containsText" text="Alto">
      <formula>NOT(ISERROR(SEARCH("Alto",I16)))</formula>
    </cfRule>
    <cfRule type="containsText" dxfId="2109" priority="51" operator="containsText" text="Medio-Alto">
      <formula>NOT(ISERROR(SEARCH("Medio-Alto",I16)))</formula>
    </cfRule>
    <cfRule type="containsText" dxfId="2108" priority="52" operator="containsText" text="Medio">
      <formula>NOT(ISERROR(SEARCH("Medio",I16)))</formula>
    </cfRule>
    <cfRule type="containsText" dxfId="2107" priority="53" operator="containsText" text="Bajo">
      <formula>NOT(ISERROR(SEARCH("Bajo",I16)))</formula>
    </cfRule>
  </conditionalFormatting>
  <conditionalFormatting sqref="I16">
    <cfRule type="containsText" dxfId="2106" priority="46" operator="containsText" text="Alto">
      <formula>NOT(ISERROR(SEARCH("Alto",I16)))</formula>
    </cfRule>
    <cfRule type="containsText" dxfId="2105" priority="47" operator="containsText" text="Medio-Alto">
      <formula>NOT(ISERROR(SEARCH("Medio-Alto",I16)))</formula>
    </cfRule>
    <cfRule type="containsText" dxfId="2104" priority="48" operator="containsText" text="Medio">
      <formula>NOT(ISERROR(SEARCH("Medio",I16)))</formula>
    </cfRule>
    <cfRule type="containsText" dxfId="2103" priority="49" operator="containsText" text="Bajo">
      <formula>NOT(ISERROR(SEARCH("Bajo",I16)))</formula>
    </cfRule>
  </conditionalFormatting>
  <conditionalFormatting sqref="I16">
    <cfRule type="containsText" dxfId="2102" priority="42" operator="containsText" text="Alto">
      <formula>NOT(ISERROR(SEARCH("Alto",I16)))</formula>
    </cfRule>
    <cfRule type="containsText" dxfId="2101" priority="43" operator="containsText" text="Medio-Alto">
      <formula>NOT(ISERROR(SEARCH("Medio-Alto",I16)))</formula>
    </cfRule>
    <cfRule type="containsText" dxfId="2100" priority="44" operator="containsText" text="Medio">
      <formula>NOT(ISERROR(SEARCH("Medio",I16)))</formula>
    </cfRule>
    <cfRule type="containsText" dxfId="2099" priority="45" operator="containsText" text="Bajo">
      <formula>NOT(ISERROR(SEARCH("Bajo",I16)))</formula>
    </cfRule>
  </conditionalFormatting>
  <conditionalFormatting sqref="I16">
    <cfRule type="containsText" dxfId="2098" priority="38" operator="containsText" text="Alto">
      <formula>NOT(ISERROR(SEARCH("Alto",I16)))</formula>
    </cfRule>
    <cfRule type="containsText" dxfId="2097" priority="39" operator="containsText" text="Medio-Alto">
      <formula>NOT(ISERROR(SEARCH("Medio-Alto",I16)))</formula>
    </cfRule>
    <cfRule type="containsText" dxfId="2096" priority="40" operator="containsText" text="Medio">
      <formula>NOT(ISERROR(SEARCH("Medio",I16)))</formula>
    </cfRule>
    <cfRule type="containsText" dxfId="2095" priority="41" operator="containsText" text="Bajo">
      <formula>NOT(ISERROR(SEARCH("Bajo",I16)))</formula>
    </cfRule>
  </conditionalFormatting>
  <conditionalFormatting sqref="I16">
    <cfRule type="containsText" dxfId="2094" priority="34" operator="containsText" text="Alto">
      <formula>NOT(ISERROR(SEARCH("Alto",I16)))</formula>
    </cfRule>
    <cfRule type="containsText" dxfId="2093" priority="35" operator="containsText" text="Medio-Alto">
      <formula>NOT(ISERROR(SEARCH("Medio-Alto",I16)))</formula>
    </cfRule>
    <cfRule type="containsText" dxfId="2092" priority="36" operator="containsText" text="Medio">
      <formula>NOT(ISERROR(SEARCH("Medio",I16)))</formula>
    </cfRule>
    <cfRule type="containsText" dxfId="2091" priority="37" operator="containsText" text="Bajo">
      <formula>NOT(ISERROR(SEARCH("Bajo",I16)))</formula>
    </cfRule>
  </conditionalFormatting>
  <conditionalFormatting sqref="I16">
    <cfRule type="containsText" dxfId="2090" priority="30" operator="containsText" text="Alto">
      <formula>NOT(ISERROR(SEARCH("Alto",I16)))</formula>
    </cfRule>
    <cfRule type="containsText" dxfId="2089" priority="31" operator="containsText" text="Medio-Alto">
      <formula>NOT(ISERROR(SEARCH("Medio-Alto",I16)))</formula>
    </cfRule>
    <cfRule type="containsText" dxfId="2088" priority="32" operator="containsText" text="Medio">
      <formula>NOT(ISERROR(SEARCH("Medio",I16)))</formula>
    </cfRule>
    <cfRule type="containsText" dxfId="2087" priority="33" operator="containsText" text="Bajo">
      <formula>NOT(ISERROR(SEARCH("Bajo",I16)))</formula>
    </cfRule>
  </conditionalFormatting>
  <conditionalFormatting sqref="I16">
    <cfRule type="containsText" dxfId="2086" priority="26" operator="containsText" text="Alto">
      <formula>NOT(ISERROR(SEARCH("Alto",I16)))</formula>
    </cfRule>
    <cfRule type="containsText" dxfId="2085" priority="27" operator="containsText" text="Medio-Alto">
      <formula>NOT(ISERROR(SEARCH("Medio-Alto",I16)))</formula>
    </cfRule>
    <cfRule type="containsText" dxfId="2084" priority="28" operator="containsText" text="Medio">
      <formula>NOT(ISERROR(SEARCH("Medio",I16)))</formula>
    </cfRule>
    <cfRule type="containsText" dxfId="2083" priority="29" operator="containsText" text="Bajo">
      <formula>NOT(ISERROR(SEARCH("Bajo",I16)))</formula>
    </cfRule>
  </conditionalFormatting>
  <conditionalFormatting sqref="I16">
    <cfRule type="containsText" dxfId="2082" priority="22" operator="containsText" text="Alto">
      <formula>NOT(ISERROR(SEARCH("Alto",I16)))</formula>
    </cfRule>
    <cfRule type="containsText" dxfId="2081" priority="23" operator="containsText" text="Medio-Alto">
      <formula>NOT(ISERROR(SEARCH("Medio-Alto",I16)))</formula>
    </cfRule>
    <cfRule type="containsText" dxfId="2080" priority="24" operator="containsText" text="Medio">
      <formula>NOT(ISERROR(SEARCH("Medio",I16)))</formula>
    </cfRule>
    <cfRule type="containsText" dxfId="2079" priority="25" operator="containsText" text="Bajo">
      <formula>NOT(ISERROR(SEARCH("Bajo",I16)))</formula>
    </cfRule>
  </conditionalFormatting>
  <conditionalFormatting sqref="I16">
    <cfRule type="containsText" dxfId="2078" priority="18" operator="containsText" text="Alto">
      <formula>NOT(ISERROR(SEARCH("Alto",I16)))</formula>
    </cfRule>
    <cfRule type="containsText" dxfId="2077" priority="19" operator="containsText" text="Medio-Alto">
      <formula>NOT(ISERROR(SEARCH("Medio-Alto",I16)))</formula>
    </cfRule>
    <cfRule type="containsText" dxfId="2076" priority="20" operator="containsText" text="Medio">
      <formula>NOT(ISERROR(SEARCH("Medio",I16)))</formula>
    </cfRule>
    <cfRule type="containsText" dxfId="2075" priority="21" operator="containsText" text="Bajo">
      <formula>NOT(ISERROR(SEARCH("Bajo",I16)))</formula>
    </cfRule>
  </conditionalFormatting>
  <conditionalFormatting sqref="I16">
    <cfRule type="containsText" dxfId="2074" priority="14" operator="containsText" text="Alto">
      <formula>NOT(ISERROR(SEARCH("Alto",I16)))</formula>
    </cfRule>
    <cfRule type="containsText" dxfId="2073" priority="15" operator="containsText" text="Medio-Alto">
      <formula>NOT(ISERROR(SEARCH("Medio-Alto",I16)))</formula>
    </cfRule>
    <cfRule type="containsText" dxfId="2072" priority="16" operator="containsText" text="Medio">
      <formula>NOT(ISERROR(SEARCH("Medio",I16)))</formula>
    </cfRule>
    <cfRule type="containsText" dxfId="2071" priority="17" operator="containsText" text="Bajo">
      <formula>NOT(ISERROR(SEARCH("Bajo",I16)))</formula>
    </cfRule>
  </conditionalFormatting>
  <conditionalFormatting sqref="Y16">
    <cfRule type="containsText" dxfId="2070" priority="10" operator="containsText" text="Medio-Alto">
      <formula>NOT(ISERROR(SEARCH("Medio-Alto",Y16)))</formula>
    </cfRule>
    <cfRule type="containsText" dxfId="2069" priority="11" operator="containsText" text="Medio">
      <formula>NOT(ISERROR(SEARCH("Medio",Y16)))</formula>
    </cfRule>
    <cfRule type="containsText" dxfId="2068" priority="12" operator="containsText" text="Bajo">
      <formula>NOT(ISERROR(SEARCH("Bajo",Y16)))</formula>
    </cfRule>
    <cfRule type="containsText" dxfId="2067" priority="13" operator="containsText" text="Alto">
      <formula>NOT(ISERROR(SEARCH("Alto",Y16)))</formula>
    </cfRule>
  </conditionalFormatting>
  <conditionalFormatting sqref="Y16">
    <cfRule type="containsText" dxfId="2066" priority="6" operator="containsText" text="Bajo">
      <formula>NOT(ISERROR(SEARCH("Bajo",Y16)))</formula>
    </cfRule>
    <cfRule type="containsText" dxfId="2065" priority="7" operator="containsText" text="Medio-Alto">
      <formula>NOT(ISERROR(SEARCH("Medio-Alto",Y16)))</formula>
    </cfRule>
    <cfRule type="containsText" dxfId="2064" priority="8" operator="containsText" text="Medio">
      <formula>NOT(ISERROR(SEARCH("Medio",Y16)))</formula>
    </cfRule>
    <cfRule type="containsText" dxfId="2063" priority="9" operator="containsText" text="Alto">
      <formula>NOT(ISERROR(SEARCH("Alto",Y16)))</formula>
    </cfRule>
  </conditionalFormatting>
  <conditionalFormatting sqref="Y16">
    <cfRule type="containsText" dxfId="2062" priority="1" operator="containsText" text="Baja">
      <formula>NOT(ISERROR(SEARCH("Baja",Y16)))</formula>
    </cfRule>
    <cfRule type="containsText" dxfId="2061" priority="2" operator="containsText" text="Moderada">
      <formula>NOT(ISERROR(SEARCH("Moderada",Y16)))</formula>
    </cfRule>
    <cfRule type="containsText" dxfId="2060" priority="3" operator="containsText" text="Alto">
      <formula>NOT(ISERROR(SEARCH("Alto",Y16)))</formula>
    </cfRule>
    <cfRule type="containsText" dxfId="2059" priority="4" operator="containsText" text="Extrema">
      <formula>NOT(ISERROR(SEARCH("Extrema",Y16)))</formula>
    </cfRule>
    <cfRule type="containsText" dxfId="2058" priority="5" operator="containsText" text="Catastrófico">
      <formula>NOT(ISERROR(SEARCH("Catastrófico",Y16)))</formula>
    </cfRule>
  </conditionalFormatting>
  <dataValidations count="9">
    <dataValidation type="list" allowBlank="1" showInputMessage="1" showErrorMessage="1" sqref="Y12:Y16">
      <formula1>Lista1</formula1>
    </dataValidation>
    <dataValidation type="list" allowBlank="1" showInputMessage="1" showErrorMessage="1" sqref="N12:T42">
      <formula1>Lista8</formula1>
    </dataValidation>
    <dataValidation type="list" allowBlank="1" showInputMessage="1" showErrorMessage="1" sqref="K12:K42">
      <formula1>Lista6</formula1>
    </dataValidation>
    <dataValidation type="list" allowBlank="1" showInputMessage="1" showErrorMessage="1" sqref="J12:J42 Y17:Y42">
      <formula1>Lista</formula1>
    </dataValidation>
    <dataValidation type="list" allowBlank="1" showInputMessage="1" showErrorMessage="1" sqref="M12:M17">
      <formula1>$AB$12:$AB$14</formula1>
    </dataValidation>
    <dataValidation type="list" allowBlank="1" showInputMessage="1" showErrorMessage="1" sqref="H12:H17 X12:X17">
      <formula1>$AA$12:$AA$14</formula1>
    </dataValidation>
    <dataValidation type="list" allowBlank="1" showInputMessage="1" showErrorMessage="1" sqref="G12:G13">
      <formula1>$Z$20:$Z$24</formula1>
    </dataValidation>
    <dataValidation type="list" allowBlank="1" showInputMessage="1" showErrorMessage="1" sqref="M28:M42 L27:M27 M18:M26">
      <formula1>Lista7</formula1>
    </dataValidation>
    <dataValidation type="list" allowBlank="1" showInputMessage="1" showErrorMessage="1" sqref="G20:H42 V23:X42 H18 F12:F42 G14:G18 V12:W20 X18:X20">
      <formula1>Lista4</formula1>
    </dataValidation>
  </dataValidations>
  <pageMargins left="0.7" right="0.7" top="0.75" bottom="0.75" header="0.3" footer="0.3"/>
  <drawing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92D050"/>
  </sheetPr>
  <dimension ref="A1:L12"/>
  <sheetViews>
    <sheetView topLeftCell="B1" zoomScaleNormal="100" workbookViewId="0">
      <selection activeCell="B14" sqref="B14"/>
    </sheetView>
  </sheetViews>
  <sheetFormatPr baseColWidth="10" defaultColWidth="10.85546875" defaultRowHeight="15" x14ac:dyDescent="0.2"/>
  <cols>
    <col min="1" max="1" width="17.42578125" style="122" bestFit="1" customWidth="1"/>
    <col min="2" max="2" width="19" style="122" bestFit="1" customWidth="1"/>
    <col min="3" max="3" width="12.7109375" style="122" customWidth="1"/>
    <col min="4" max="4" width="17.42578125" style="122" customWidth="1"/>
    <col min="5" max="5" width="21.42578125" style="122" customWidth="1"/>
    <col min="6" max="6" width="18.7109375" style="122" bestFit="1" customWidth="1"/>
    <col min="7" max="7" width="13" style="122" customWidth="1"/>
    <col min="8" max="8" width="18.140625" style="122" customWidth="1"/>
    <col min="9" max="9" width="16.140625" style="122" bestFit="1" customWidth="1"/>
    <col min="10" max="10" width="16.85546875" style="122" customWidth="1"/>
    <col min="11" max="11" width="35.42578125" style="122" customWidth="1"/>
    <col min="12" max="12" width="15.42578125" style="122" customWidth="1"/>
    <col min="13" max="16384" width="10.85546875" style="122"/>
  </cols>
  <sheetData>
    <row r="1" spans="1:12" ht="15.75" x14ac:dyDescent="0.2">
      <c r="A1" s="103" t="s">
        <v>1076</v>
      </c>
      <c r="B1" s="287" t="str">
        <f>'[10]MATRIZ VALORACION DE RIESGO'!B7:Y7</f>
        <v>INFORMACION Y ATENCION AL USUARIO</v>
      </c>
      <c r="C1" s="287"/>
      <c r="D1" s="287"/>
      <c r="E1" s="287"/>
      <c r="F1" s="287"/>
      <c r="G1" s="287"/>
      <c r="H1" s="287"/>
      <c r="I1" s="287"/>
      <c r="J1" s="287"/>
      <c r="K1" s="287"/>
      <c r="L1" s="287"/>
    </row>
    <row r="2" spans="1:12" ht="15.75" x14ac:dyDescent="0.2">
      <c r="A2" s="103" t="s">
        <v>22</v>
      </c>
      <c r="B2" s="287" t="str">
        <f>'[10]MATRIZ VALORACION DE RIESGO'!B8:Y8</f>
        <v>Establecer procedimientos para informar y orientar al usuario y /o familia y gestionar sus manifestaciones para conocer la percepción del servicio durante el proceso de atención y retroalimentar a toda la institución para el mejoramiento continuo</v>
      </c>
      <c r="C2" s="287"/>
      <c r="D2" s="287"/>
      <c r="E2" s="287"/>
      <c r="F2" s="287"/>
      <c r="G2" s="287"/>
      <c r="H2" s="287"/>
      <c r="I2" s="287"/>
      <c r="J2" s="287"/>
      <c r="K2" s="287"/>
      <c r="L2" s="287"/>
    </row>
    <row r="3" spans="1:12" ht="15.75" customHeight="1" x14ac:dyDescent="0.2">
      <c r="A3" s="286" t="s">
        <v>1012</v>
      </c>
      <c r="B3" s="286" t="s">
        <v>1025</v>
      </c>
      <c r="C3" s="286"/>
      <c r="D3" s="286"/>
      <c r="E3" s="286" t="s">
        <v>1029</v>
      </c>
      <c r="F3" s="286" t="s">
        <v>1025</v>
      </c>
      <c r="G3" s="286"/>
      <c r="H3" s="171"/>
      <c r="I3" s="286" t="s">
        <v>1143</v>
      </c>
      <c r="J3" s="286" t="s">
        <v>1030</v>
      </c>
      <c r="K3" s="286" t="s">
        <v>1147</v>
      </c>
      <c r="L3" s="286" t="s">
        <v>1031</v>
      </c>
    </row>
    <row r="4" spans="1:12" ht="31.5" x14ac:dyDescent="0.2">
      <c r="A4" s="286"/>
      <c r="B4" s="171" t="s">
        <v>1023</v>
      </c>
      <c r="C4" s="171" t="s">
        <v>1024</v>
      </c>
      <c r="D4" s="171" t="s">
        <v>1266</v>
      </c>
      <c r="E4" s="286"/>
      <c r="F4" s="171" t="s">
        <v>1023</v>
      </c>
      <c r="G4" s="171" t="s">
        <v>1024</v>
      </c>
      <c r="H4" s="171" t="s">
        <v>1266</v>
      </c>
      <c r="I4" s="286"/>
      <c r="J4" s="286"/>
      <c r="K4" s="286"/>
      <c r="L4" s="286"/>
    </row>
    <row r="5" spans="1:12" ht="105" hidden="1" x14ac:dyDescent="0.2">
      <c r="A5" s="88" t="str">
        <f>'[10]MATRIZ VALORACION DE RIESGO'!A12</f>
        <v>R1</v>
      </c>
      <c r="B5" s="88">
        <f>'[10]MATRIZ VALORACION DE RIESGO'!F12</f>
        <v>3</v>
      </c>
      <c r="C5" s="88">
        <f>'[10]MATRIZ VALORACION DE RIESGO'!G12</f>
        <v>3</v>
      </c>
      <c r="D5" s="88">
        <f>'[10]MATRIZ VALORACION DE RIESGO'!H12</f>
        <v>0</v>
      </c>
      <c r="E5" s="91" t="str">
        <f>'[10]MATRIZ VALORACION DE RIESGO'!J12</f>
        <v>Alto</v>
      </c>
      <c r="F5" s="88">
        <f>'[10]MATRIZ VALORACION DE RIESGO'!V12</f>
        <v>3</v>
      </c>
      <c r="G5" s="88">
        <f>'[10]MATRIZ VALORACION DE RIESGO'!W12</f>
        <v>3</v>
      </c>
      <c r="H5" s="88">
        <f>'[10]MATRIZ VALORACION DE RIESGO'!X12</f>
        <v>0</v>
      </c>
      <c r="I5" s="91" t="str">
        <f>'[10]MATRIZ VALORACION DE RIESGO'!Y12</f>
        <v>Alto</v>
      </c>
      <c r="J5" s="109"/>
      <c r="K5" s="145" t="s">
        <v>1564</v>
      </c>
      <c r="L5" s="88"/>
    </row>
    <row r="6" spans="1:12" ht="60" hidden="1" x14ac:dyDescent="0.2">
      <c r="A6" s="88" t="str">
        <f>'[10]MATRIZ VALORACION DE RIESGO'!A13</f>
        <v>R2</v>
      </c>
      <c r="B6" s="88">
        <f>'[10]MATRIZ VALORACION DE RIESGO'!F13</f>
        <v>3</v>
      </c>
      <c r="C6" s="88">
        <f>'[10]MATRIZ VALORACION DE RIESGO'!G13</f>
        <v>3</v>
      </c>
      <c r="D6" s="88">
        <f>'[10]MATRIZ VALORACION DE RIESGO'!H13</f>
        <v>0</v>
      </c>
      <c r="E6" s="91" t="str">
        <f>'[10]MATRIZ VALORACION DE RIESGO'!J13</f>
        <v>Alto</v>
      </c>
      <c r="F6" s="88">
        <f>'[10]MATRIZ VALORACION DE RIESGO'!V13</f>
        <v>3</v>
      </c>
      <c r="G6" s="88">
        <f>'[10]MATRIZ VALORACION DE RIESGO'!W13</f>
        <v>3</v>
      </c>
      <c r="H6" s="88">
        <f>'[10]MATRIZ VALORACION DE RIESGO'!X13</f>
        <v>0</v>
      </c>
      <c r="I6" s="91" t="str">
        <f>'[10]MATRIZ VALORACION DE RIESGO'!Y13</f>
        <v>Alto</v>
      </c>
      <c r="J6" s="109"/>
      <c r="K6" s="146" t="s">
        <v>1565</v>
      </c>
      <c r="L6" s="88"/>
    </row>
    <row r="7" spans="1:12" ht="105" x14ac:dyDescent="0.2">
      <c r="A7" s="88" t="str">
        <f>'[10]MATRIZ VALORACION DE RIESGO'!A14</f>
        <v>R3</v>
      </c>
      <c r="B7" s="88">
        <f>'[10]MATRIZ VALORACION DE RIESGO'!F14</f>
        <v>3</v>
      </c>
      <c r="C7" s="88">
        <f>'[10]MATRIZ VALORACION DE RIESGO'!G14</f>
        <v>0</v>
      </c>
      <c r="D7" s="88">
        <f>'[10]MATRIZ VALORACION DE RIESGO'!H14</f>
        <v>20</v>
      </c>
      <c r="E7" s="91" t="str">
        <f>'[10]MATRIZ VALORACION DE RIESGO'!J14</f>
        <v>Extrema</v>
      </c>
      <c r="F7" s="88">
        <f>'[10]MATRIZ VALORACION DE RIESGO'!V14</f>
        <v>1</v>
      </c>
      <c r="G7" s="88">
        <f>'[10]MATRIZ VALORACION DE RIESGO'!W14</f>
        <v>0</v>
      </c>
      <c r="H7" s="88">
        <f>'[10]MATRIZ VALORACION DE RIESGO'!X14</f>
        <v>5</v>
      </c>
      <c r="I7" s="91" t="str">
        <f>'[10]MATRIZ VALORACION DE RIESGO'!Y14</f>
        <v>Baja</v>
      </c>
      <c r="J7" s="109"/>
      <c r="K7" s="146" t="s">
        <v>1566</v>
      </c>
      <c r="L7" s="88"/>
    </row>
    <row r="8" spans="1:12" hidden="1" x14ac:dyDescent="0.2">
      <c r="A8" s="88" t="str">
        <f>'[10]MATRIZ VALORACION DE RIESGO'!A15</f>
        <v>R4</v>
      </c>
      <c r="B8" s="88">
        <f>'[10]MATRIZ VALORACION DE RIESGO'!F15</f>
        <v>4</v>
      </c>
      <c r="C8" s="88">
        <f>'[10]MATRIZ VALORACION DE RIESGO'!G15</f>
        <v>3</v>
      </c>
      <c r="D8" s="88">
        <f>'[10]MATRIZ VALORACION DE RIESGO'!H15</f>
        <v>0</v>
      </c>
      <c r="E8" s="91" t="str">
        <f>'[10]MATRIZ VALORACION DE RIESGO'!J15</f>
        <v>Alto</v>
      </c>
      <c r="F8" s="88">
        <f>'[10]MATRIZ VALORACION DE RIESGO'!V15</f>
        <v>2</v>
      </c>
      <c r="G8" s="88">
        <f>'[10]MATRIZ VALORACION DE RIESGO'!W15</f>
        <v>1</v>
      </c>
      <c r="H8" s="88">
        <f>'[10]MATRIZ VALORACION DE RIESGO'!X15</f>
        <v>0</v>
      </c>
      <c r="I8" s="91" t="str">
        <f>'[10]MATRIZ VALORACION DE RIESGO'!Y15</f>
        <v>Baja</v>
      </c>
      <c r="J8" s="109"/>
      <c r="K8" s="88"/>
      <c r="L8" s="88"/>
    </row>
    <row r="9" spans="1:12" ht="90" hidden="1" x14ac:dyDescent="0.2">
      <c r="A9" s="88" t="str">
        <f>'[10]MATRIZ VALORACION DE RIESGO'!A16</f>
        <v>R5</v>
      </c>
      <c r="B9" s="88">
        <f>'[10]MATRIZ VALORACION DE RIESGO'!F16</f>
        <v>4</v>
      </c>
      <c r="C9" s="88">
        <f>'[10]MATRIZ VALORACION DE RIESGO'!G16</f>
        <v>3</v>
      </c>
      <c r="D9" s="88">
        <f>'[10]MATRIZ VALORACION DE RIESGO'!H16</f>
        <v>0</v>
      </c>
      <c r="E9" s="91" t="str">
        <f>'[10]MATRIZ VALORACION DE RIESGO'!J16</f>
        <v>Alto</v>
      </c>
      <c r="F9" s="88">
        <f>'[10]MATRIZ VALORACION DE RIESGO'!V16</f>
        <v>2</v>
      </c>
      <c r="G9" s="88">
        <f>'[10]MATRIZ VALORACION DE RIESGO'!W16</f>
        <v>1</v>
      </c>
      <c r="H9" s="88">
        <f>'[10]MATRIZ VALORACION DE RIESGO'!X16</f>
        <v>0</v>
      </c>
      <c r="I9" s="91" t="str">
        <f>'[10]MATRIZ VALORACION DE RIESGO'!Y16</f>
        <v>Baja</v>
      </c>
      <c r="J9" s="109"/>
      <c r="K9" s="146" t="s">
        <v>1567</v>
      </c>
      <c r="L9" s="88"/>
    </row>
    <row r="10" spans="1:12" ht="87" customHeight="1" x14ac:dyDescent="0.2">
      <c r="A10" s="88" t="str">
        <f>'[10]MATRIZ VALORACION DE RIESGO'!A17</f>
        <v>R6</v>
      </c>
      <c r="B10" s="88">
        <f>'[10]MATRIZ VALORACION DE RIESGO'!F17</f>
        <v>3</v>
      </c>
      <c r="C10" s="88">
        <f>'[10]MATRIZ VALORACION DE RIESGO'!G17</f>
        <v>0</v>
      </c>
      <c r="D10" s="88">
        <f>'[10]MATRIZ VALORACION DE RIESGO'!H17</f>
        <v>10</v>
      </c>
      <c r="E10" s="91" t="str">
        <f>'[10]MATRIZ VALORACION DE RIESGO'!J17</f>
        <v>Alto</v>
      </c>
      <c r="F10" s="88">
        <f>'[10]MATRIZ VALORACION DE RIESGO'!V17</f>
        <v>3</v>
      </c>
      <c r="G10" s="88">
        <f>'[10]MATRIZ VALORACION DE RIESGO'!W17</f>
        <v>0</v>
      </c>
      <c r="H10" s="88">
        <f>'[10]MATRIZ VALORACION DE RIESGO'!X17</f>
        <v>10</v>
      </c>
      <c r="I10" s="91" t="str">
        <f>'[10]MATRIZ VALORACION DE RIESGO'!Y17</f>
        <v>Alto</v>
      </c>
      <c r="J10" s="109"/>
      <c r="K10" s="123"/>
      <c r="L10" s="88"/>
    </row>
    <row r="11" spans="1:12" x14ac:dyDescent="0.2">
      <c r="A11" s="185"/>
      <c r="B11" s="185"/>
      <c r="C11" s="185"/>
      <c r="D11" s="185"/>
      <c r="E11" s="174"/>
      <c r="F11" s="185"/>
      <c r="G11" s="185"/>
      <c r="H11" s="185"/>
      <c r="I11" s="174"/>
      <c r="J11" s="176"/>
      <c r="K11" s="186"/>
      <c r="L11" s="185"/>
    </row>
    <row r="12" spans="1:12" x14ac:dyDescent="0.2">
      <c r="A12" s="185"/>
      <c r="B12" s="185"/>
      <c r="C12" s="185"/>
      <c r="D12" s="185"/>
      <c r="E12" s="174"/>
      <c r="F12" s="185"/>
      <c r="G12" s="185"/>
      <c r="H12" s="185"/>
      <c r="I12" s="174"/>
      <c r="J12" s="176"/>
      <c r="K12" s="186"/>
      <c r="L12" s="185"/>
    </row>
  </sheetData>
  <autoFilter ref="A4:L10">
    <filterColumn colId="3">
      <filters>
        <filter val="10"/>
        <filter val="20"/>
      </filters>
    </filterColumn>
  </autoFilter>
  <mergeCells count="10">
    <mergeCell ref="B1:L1"/>
    <mergeCell ref="B2:L2"/>
    <mergeCell ref="A3:A4"/>
    <mergeCell ref="B3:D3"/>
    <mergeCell ref="E3:E4"/>
    <mergeCell ref="F3:G3"/>
    <mergeCell ref="I3:I4"/>
    <mergeCell ref="J3:J4"/>
    <mergeCell ref="K3:K4"/>
    <mergeCell ref="L3:L4"/>
  </mergeCells>
  <conditionalFormatting sqref="E5:E12">
    <cfRule type="containsText" dxfId="2057" priority="23" operator="containsText" text="Medio-Alto">
      <formula>NOT(ISERROR(SEARCH("Medio-Alto",E5)))</formula>
    </cfRule>
    <cfRule type="containsText" dxfId="2056" priority="24" operator="containsText" text="Medio">
      <formula>NOT(ISERROR(SEARCH("Medio",E5)))</formula>
    </cfRule>
    <cfRule type="containsText" dxfId="2055" priority="25" operator="containsText" text="Bajo">
      <formula>NOT(ISERROR(SEARCH("Bajo",E5)))</formula>
    </cfRule>
    <cfRule type="containsText" dxfId="2054" priority="26" operator="containsText" text="Alto">
      <formula>NOT(ISERROR(SEARCH("Alto",E5)))</formula>
    </cfRule>
  </conditionalFormatting>
  <conditionalFormatting sqref="E5:E12">
    <cfRule type="containsText" dxfId="2053" priority="19" operator="containsText" text="Bajo">
      <formula>NOT(ISERROR(SEARCH("Bajo",E5)))</formula>
    </cfRule>
    <cfRule type="containsText" dxfId="2052" priority="20" operator="containsText" text="Medio-Alto">
      <formula>NOT(ISERROR(SEARCH("Medio-Alto",E5)))</formula>
    </cfRule>
    <cfRule type="containsText" dxfId="2051" priority="21" operator="containsText" text="Medio">
      <formula>NOT(ISERROR(SEARCH("Medio",E5)))</formula>
    </cfRule>
    <cfRule type="containsText" dxfId="2050" priority="22" operator="containsText" text="Alto">
      <formula>NOT(ISERROR(SEARCH("Alto",E5)))</formula>
    </cfRule>
  </conditionalFormatting>
  <conditionalFormatting sqref="E5:E12">
    <cfRule type="containsText" dxfId="2049" priority="14" operator="containsText" text="Baja">
      <formula>NOT(ISERROR(SEARCH("Baja",E5)))</formula>
    </cfRule>
    <cfRule type="containsText" dxfId="2048" priority="15" operator="containsText" text="Moderada">
      <formula>NOT(ISERROR(SEARCH("Moderada",E5)))</formula>
    </cfRule>
    <cfRule type="containsText" dxfId="2047" priority="16" operator="containsText" text="Alto">
      <formula>NOT(ISERROR(SEARCH("Alto",E5)))</formula>
    </cfRule>
    <cfRule type="containsText" dxfId="2046" priority="17" operator="containsText" text="Extrema">
      <formula>NOT(ISERROR(SEARCH("Extrema",E5)))</formula>
    </cfRule>
    <cfRule type="containsText" dxfId="2045" priority="18" operator="containsText" text="Catastrófico">
      <formula>NOT(ISERROR(SEARCH("Catastrófico",E5)))</formula>
    </cfRule>
  </conditionalFormatting>
  <conditionalFormatting sqref="I5:I12">
    <cfRule type="containsText" dxfId="2044" priority="10" operator="containsText" text="Medio-Alto">
      <formula>NOT(ISERROR(SEARCH("Medio-Alto",I5)))</formula>
    </cfRule>
    <cfRule type="containsText" dxfId="2043" priority="11" operator="containsText" text="Medio">
      <formula>NOT(ISERROR(SEARCH("Medio",I5)))</formula>
    </cfRule>
    <cfRule type="containsText" dxfId="2042" priority="12" operator="containsText" text="Bajo">
      <formula>NOT(ISERROR(SEARCH("Bajo",I5)))</formula>
    </cfRule>
    <cfRule type="containsText" dxfId="2041" priority="13" operator="containsText" text="Alto">
      <formula>NOT(ISERROR(SEARCH("Alto",I5)))</formula>
    </cfRule>
  </conditionalFormatting>
  <conditionalFormatting sqref="I5:I12">
    <cfRule type="containsText" dxfId="2040" priority="6" operator="containsText" text="Bajo">
      <formula>NOT(ISERROR(SEARCH("Bajo",I5)))</formula>
    </cfRule>
    <cfRule type="containsText" dxfId="2039" priority="7" operator="containsText" text="Medio-Alto">
      <formula>NOT(ISERROR(SEARCH("Medio-Alto",I5)))</formula>
    </cfRule>
    <cfRule type="containsText" dxfId="2038" priority="8" operator="containsText" text="Medio">
      <formula>NOT(ISERROR(SEARCH("Medio",I5)))</formula>
    </cfRule>
    <cfRule type="containsText" dxfId="2037" priority="9" operator="containsText" text="Alto">
      <formula>NOT(ISERROR(SEARCH("Alto",I5)))</formula>
    </cfRule>
  </conditionalFormatting>
  <conditionalFormatting sqref="I5:I12">
    <cfRule type="containsText" dxfId="2036" priority="1" operator="containsText" text="Baja">
      <formula>NOT(ISERROR(SEARCH("Baja",I5)))</formula>
    </cfRule>
    <cfRule type="containsText" dxfId="2035" priority="2" operator="containsText" text="Moderada">
      <formula>NOT(ISERROR(SEARCH("Moderada",I5)))</formula>
    </cfRule>
    <cfRule type="containsText" dxfId="2034" priority="3" operator="containsText" text="Alto">
      <formula>NOT(ISERROR(SEARCH("Alto",I5)))</formula>
    </cfRule>
    <cfRule type="containsText" dxfId="2033" priority="4" operator="containsText" text="Extrema">
      <formula>NOT(ISERROR(SEARCH("Extrema",I5)))</formula>
    </cfRule>
    <cfRule type="containsText" dxfId="2032" priority="5" operator="containsText" text="Catastrófico">
      <formula>NOT(ISERROR(SEARCH("Catastrófico",I5)))</formula>
    </cfRule>
  </conditionalFormatting>
  <dataValidations count="1">
    <dataValidation type="list" allowBlank="1" showInputMessage="1" showErrorMessage="1" sqref="J5:J12">
      <formula1>Lista6</formula1>
    </dataValidation>
  </dataValidations>
  <pageMargins left="0.7" right="0.7" top="0.75" bottom="0.75" header="0.3" footer="0.3"/>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tabColor rgb="FFB42200"/>
  </sheetPr>
  <dimension ref="A1:DX240"/>
  <sheetViews>
    <sheetView topLeftCell="E1" workbookViewId="0">
      <selection activeCell="A25" sqref="A25:A31"/>
    </sheetView>
  </sheetViews>
  <sheetFormatPr baseColWidth="10" defaultColWidth="10.85546875" defaultRowHeight="15.75" x14ac:dyDescent="0.25"/>
  <cols>
    <col min="1" max="1" width="20.7109375" style="102" bestFit="1" customWidth="1"/>
    <col min="2" max="2" width="36.42578125" style="100" customWidth="1"/>
    <col min="3" max="3" width="53" style="100" customWidth="1"/>
    <col min="4" max="4" width="81.28515625" style="100" customWidth="1"/>
    <col min="5" max="5" width="64.5703125" style="100" customWidth="1"/>
    <col min="6" max="6" width="22.7109375" style="100" bestFit="1" customWidth="1"/>
    <col min="7" max="7" width="14.42578125" style="100" customWidth="1"/>
    <col min="8" max="8" width="26.140625" style="100" bestFit="1" customWidth="1"/>
    <col min="9" max="9" width="16.140625" style="100" bestFit="1" customWidth="1"/>
    <col min="10" max="10" width="23.28515625" style="100" bestFit="1" customWidth="1"/>
    <col min="11" max="11" width="18.28515625" style="100" bestFit="1" customWidth="1"/>
    <col min="12" max="12" width="48.5703125" style="100" customWidth="1"/>
    <col min="13" max="13" width="27.28515625" style="100" bestFit="1" customWidth="1"/>
    <col min="14" max="14" width="22" style="100" customWidth="1"/>
    <col min="15" max="15" width="24.28515625" style="100" bestFit="1" customWidth="1"/>
    <col min="16" max="16" width="37.28515625" style="100" customWidth="1"/>
    <col min="17" max="17" width="43.28515625" style="100" customWidth="1"/>
    <col min="18" max="18" width="40.85546875" style="100" customWidth="1"/>
    <col min="19" max="19" width="37.85546875" style="100" bestFit="1" customWidth="1"/>
    <col min="20" max="20" width="52.140625" style="100" bestFit="1" customWidth="1"/>
    <col min="21" max="21" width="2.5703125" style="100" hidden="1" customWidth="1"/>
    <col min="22" max="22" width="3.85546875" style="100" hidden="1" customWidth="1"/>
    <col min="23" max="23" width="2.5703125" style="100" hidden="1" customWidth="1"/>
    <col min="24" max="24" width="3.85546875" style="100" hidden="1" customWidth="1"/>
    <col min="25" max="25" width="2.5703125" style="100" hidden="1" customWidth="1"/>
    <col min="26" max="26" width="3.85546875" style="100" hidden="1" customWidth="1"/>
    <col min="27" max="27" width="2.5703125" style="100" hidden="1" customWidth="1"/>
    <col min="28" max="28" width="3.85546875" style="100" hidden="1" customWidth="1"/>
    <col min="29" max="29" width="3" style="100" hidden="1" customWidth="1"/>
    <col min="30" max="30" width="3.42578125" style="100" hidden="1" customWidth="1"/>
    <col min="31" max="31" width="2.5703125" style="100" hidden="1" customWidth="1"/>
    <col min="32" max="32" width="3.85546875" style="100" hidden="1" customWidth="1"/>
    <col min="33" max="33" width="2.5703125" style="100" hidden="1" customWidth="1"/>
    <col min="34" max="34" width="3.85546875" style="100" hidden="1" customWidth="1"/>
    <col min="35" max="35" width="2.5703125" style="100" hidden="1" customWidth="1"/>
    <col min="36" max="36" width="3.85546875" style="100" hidden="1" customWidth="1"/>
    <col min="37" max="38" width="2.5703125" style="100" hidden="1" customWidth="1"/>
    <col min="39" max="42" width="14.7109375" style="100" customWidth="1"/>
    <col min="43" max="43" width="22.7109375" style="100" bestFit="1" customWidth="1"/>
    <col min="44" max="44" width="14.42578125" style="100" bestFit="1" customWidth="1"/>
    <col min="45" max="45" width="26.140625" style="100" bestFit="1" customWidth="1"/>
    <col min="46" max="46" width="32" style="100" bestFit="1" customWidth="1"/>
    <col min="47" max="47" width="40.28515625" style="102" hidden="1" customWidth="1"/>
    <col min="48" max="48" width="12.85546875" style="100" hidden="1" customWidth="1"/>
    <col min="49" max="49" width="11.7109375" style="100" hidden="1" customWidth="1"/>
    <col min="50" max="50" width="17.42578125" style="100" bestFit="1" customWidth="1"/>
    <col min="51" max="51" width="13.7109375" style="100" bestFit="1" customWidth="1"/>
    <col min="52" max="52" width="43" style="100" bestFit="1" customWidth="1"/>
    <col min="53" max="53" width="12" style="100" bestFit="1" customWidth="1"/>
    <col min="54" max="125" width="10.85546875" style="100"/>
    <col min="126" max="128" width="10.85546875" style="73"/>
    <col min="129" max="16384" width="10.85546875" style="100"/>
  </cols>
  <sheetData>
    <row r="1" spans="1:128" ht="15" x14ac:dyDescent="0.25">
      <c r="A1" s="99"/>
      <c r="B1" s="99"/>
      <c r="C1" s="99"/>
      <c r="D1" s="99"/>
      <c r="E1" s="99"/>
      <c r="F1" s="99"/>
      <c r="G1" s="99"/>
      <c r="H1" s="99"/>
      <c r="I1" s="99"/>
      <c r="J1" s="99"/>
      <c r="K1" s="99"/>
      <c r="L1" s="99"/>
      <c r="M1" s="99"/>
      <c r="N1" s="99"/>
      <c r="O1" s="99"/>
      <c r="P1" s="99"/>
      <c r="Q1" s="99"/>
      <c r="R1" s="99"/>
      <c r="S1" s="99"/>
      <c r="T1" s="99"/>
      <c r="U1" s="99"/>
      <c r="V1" s="99"/>
      <c r="W1" s="99"/>
      <c r="X1" s="99"/>
      <c r="Y1" s="99"/>
      <c r="Z1" s="99"/>
      <c r="AA1" s="99"/>
      <c r="AB1" s="99"/>
      <c r="AC1" s="99"/>
      <c r="AD1" s="99"/>
      <c r="AE1" s="99"/>
      <c r="AF1" s="99"/>
      <c r="AG1" s="99"/>
      <c r="AH1" s="99"/>
      <c r="AI1" s="99"/>
      <c r="AJ1" s="99"/>
      <c r="AK1" s="99"/>
      <c r="AL1" s="99"/>
      <c r="AM1" s="99"/>
      <c r="AN1" s="99"/>
      <c r="AO1" s="99"/>
      <c r="AP1" s="99"/>
      <c r="AQ1" s="99"/>
      <c r="AR1" s="99"/>
      <c r="AS1" s="99"/>
      <c r="AT1" s="99"/>
      <c r="AU1" s="99"/>
      <c r="AV1" s="99"/>
      <c r="AW1" s="99"/>
      <c r="AX1" s="99"/>
      <c r="AY1" s="99"/>
      <c r="AZ1" s="99"/>
      <c r="BA1" s="99"/>
      <c r="BB1" s="99"/>
      <c r="BC1" s="99"/>
      <c r="BD1" s="99"/>
      <c r="BE1" s="99"/>
      <c r="BF1" s="99"/>
      <c r="BG1" s="99"/>
      <c r="BH1" s="99"/>
      <c r="BI1" s="99"/>
      <c r="BJ1" s="99"/>
      <c r="BK1" s="99"/>
      <c r="BL1" s="99"/>
      <c r="BM1" s="99"/>
      <c r="BN1" s="99"/>
      <c r="BO1" s="99"/>
      <c r="BP1" s="99"/>
      <c r="BQ1" s="99"/>
      <c r="BR1" s="99"/>
      <c r="BS1" s="99"/>
      <c r="BT1" s="99"/>
      <c r="BU1" s="99"/>
      <c r="BV1" s="99"/>
      <c r="BW1" s="99"/>
      <c r="BX1" s="99"/>
      <c r="BY1" s="99"/>
      <c r="BZ1" s="99"/>
      <c r="CA1" s="99"/>
      <c r="CB1" s="99"/>
      <c r="CC1" s="99"/>
      <c r="CD1" s="99"/>
      <c r="CE1" s="99"/>
      <c r="CF1" s="99"/>
      <c r="CG1" s="99"/>
      <c r="CH1" s="99"/>
      <c r="CI1" s="99"/>
      <c r="CJ1" s="99"/>
      <c r="CK1" s="99"/>
      <c r="CL1" s="99"/>
      <c r="CM1" s="99"/>
      <c r="CN1" s="99"/>
      <c r="CO1" s="99"/>
      <c r="CP1" s="99"/>
      <c r="CQ1" s="99"/>
      <c r="CR1" s="99"/>
      <c r="CS1" s="99"/>
      <c r="CT1" s="99"/>
      <c r="CU1" s="99"/>
      <c r="CV1" s="99"/>
      <c r="CW1" s="99"/>
      <c r="CX1" s="99"/>
      <c r="CY1" s="99"/>
      <c r="CZ1" s="99"/>
      <c r="DA1" s="99"/>
      <c r="DB1" s="99"/>
      <c r="DC1" s="99"/>
      <c r="DD1" s="99"/>
      <c r="DE1" s="99"/>
      <c r="DF1" s="99"/>
      <c r="DG1" s="99"/>
      <c r="DH1" s="99"/>
      <c r="DI1" s="99"/>
      <c r="DJ1" s="99"/>
      <c r="DK1" s="99"/>
      <c r="DL1" s="99"/>
      <c r="DM1" s="99"/>
      <c r="DN1" s="99"/>
      <c r="DO1" s="99"/>
      <c r="DP1" s="99"/>
      <c r="DQ1" s="99"/>
      <c r="DR1" s="99"/>
      <c r="DS1" s="99"/>
      <c r="DT1" s="99"/>
      <c r="DU1" s="99"/>
      <c r="DV1" s="100"/>
      <c r="DW1" s="100"/>
      <c r="DX1" s="100"/>
    </row>
    <row r="2" spans="1:128" ht="15" x14ac:dyDescent="0.25">
      <c r="A2" s="99"/>
      <c r="B2" s="99"/>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9"/>
      <c r="AH2" s="99"/>
      <c r="AI2" s="99"/>
      <c r="AJ2" s="99"/>
      <c r="AK2" s="99"/>
      <c r="AL2" s="99"/>
      <c r="AM2" s="99"/>
      <c r="AN2" s="99"/>
      <c r="AO2" s="99"/>
      <c r="AP2" s="99"/>
      <c r="AQ2" s="99"/>
      <c r="AR2" s="99"/>
      <c r="AS2" s="99"/>
      <c r="AT2" s="99"/>
      <c r="AU2" s="99"/>
      <c r="AV2" s="99"/>
      <c r="AW2" s="99"/>
      <c r="AX2" s="99"/>
      <c r="AY2" s="99"/>
      <c r="AZ2" s="99"/>
      <c r="BA2" s="99"/>
      <c r="BB2" s="99"/>
      <c r="BC2" s="99"/>
      <c r="BD2" s="99"/>
      <c r="BE2" s="99"/>
      <c r="BF2" s="99"/>
      <c r="BG2" s="99"/>
      <c r="BH2" s="99"/>
      <c r="BI2" s="99"/>
      <c r="BJ2" s="99"/>
      <c r="BK2" s="99"/>
      <c r="BL2" s="99"/>
      <c r="BM2" s="99"/>
      <c r="BN2" s="99"/>
      <c r="BO2" s="99"/>
      <c r="BP2" s="99"/>
      <c r="BQ2" s="99"/>
      <c r="BR2" s="99"/>
      <c r="BS2" s="99"/>
      <c r="BT2" s="99"/>
      <c r="BU2" s="99"/>
      <c r="BV2" s="99"/>
      <c r="BW2" s="99"/>
      <c r="BX2" s="99"/>
      <c r="BY2" s="99"/>
      <c r="BZ2" s="99"/>
      <c r="CA2" s="99"/>
      <c r="CB2" s="99"/>
      <c r="CC2" s="99"/>
      <c r="CD2" s="99"/>
      <c r="CE2" s="99"/>
      <c r="CF2" s="99"/>
      <c r="CG2" s="99"/>
      <c r="CH2" s="99"/>
      <c r="CI2" s="99"/>
      <c r="CJ2" s="99"/>
      <c r="CK2" s="99"/>
      <c r="CL2" s="99"/>
      <c r="CM2" s="99"/>
      <c r="CN2" s="99"/>
      <c r="CO2" s="99"/>
      <c r="CP2" s="99"/>
      <c r="CQ2" s="99"/>
      <c r="CR2" s="99"/>
      <c r="CS2" s="99"/>
      <c r="CT2" s="99"/>
      <c r="CU2" s="99"/>
      <c r="CV2" s="99"/>
      <c r="CW2" s="99"/>
      <c r="CX2" s="99"/>
      <c r="CY2" s="99"/>
      <c r="CZ2" s="99"/>
      <c r="DA2" s="99"/>
      <c r="DB2" s="99"/>
      <c r="DC2" s="99"/>
      <c r="DD2" s="99"/>
      <c r="DE2" s="99"/>
      <c r="DF2" s="99"/>
      <c r="DG2" s="99"/>
      <c r="DH2" s="99"/>
      <c r="DI2" s="99"/>
      <c r="DJ2" s="99"/>
      <c r="DK2" s="99"/>
      <c r="DL2" s="99"/>
      <c r="DM2" s="99"/>
      <c r="DN2" s="99"/>
      <c r="DO2" s="99"/>
      <c r="DP2" s="99"/>
      <c r="DQ2" s="99"/>
      <c r="DR2" s="99"/>
      <c r="DS2" s="99"/>
      <c r="DT2" s="99"/>
      <c r="DU2" s="99"/>
      <c r="DV2" s="100"/>
      <c r="DW2" s="100"/>
      <c r="DX2" s="100"/>
    </row>
    <row r="3" spans="1:128" ht="15" x14ac:dyDescent="0.25">
      <c r="A3" s="99"/>
      <c r="B3" s="99"/>
      <c r="C3" s="99"/>
      <c r="D3" s="99"/>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c r="AI3" s="99"/>
      <c r="AJ3" s="99"/>
      <c r="AK3" s="99"/>
      <c r="AL3" s="99"/>
      <c r="AM3" s="99"/>
      <c r="AN3" s="99"/>
      <c r="AO3" s="99"/>
      <c r="AP3" s="99"/>
      <c r="AQ3" s="99"/>
      <c r="AR3" s="99"/>
      <c r="AS3" s="99"/>
      <c r="AT3" s="99"/>
      <c r="AU3" s="99"/>
      <c r="AV3" s="99"/>
      <c r="AW3" s="99"/>
      <c r="AX3" s="99"/>
      <c r="AY3" s="99"/>
      <c r="AZ3" s="99"/>
      <c r="BA3" s="99"/>
      <c r="BB3" s="99"/>
      <c r="BC3" s="99"/>
      <c r="BD3" s="99"/>
      <c r="BE3" s="99"/>
      <c r="BF3" s="99"/>
      <c r="BG3" s="99"/>
      <c r="BH3" s="99"/>
      <c r="BI3" s="99"/>
      <c r="BJ3" s="99"/>
      <c r="BK3" s="99"/>
      <c r="BL3" s="99"/>
      <c r="BM3" s="99"/>
      <c r="BN3" s="99"/>
      <c r="BO3" s="99"/>
      <c r="BP3" s="99"/>
      <c r="BQ3" s="99"/>
      <c r="BR3" s="99"/>
      <c r="BS3" s="99"/>
      <c r="BT3" s="99"/>
      <c r="BU3" s="99"/>
      <c r="BV3" s="99"/>
      <c r="BW3" s="99"/>
      <c r="BX3" s="99"/>
      <c r="BY3" s="99"/>
      <c r="BZ3" s="99"/>
      <c r="CA3" s="99"/>
      <c r="CB3" s="99"/>
      <c r="CC3" s="99"/>
      <c r="CD3" s="99"/>
      <c r="CE3" s="99"/>
      <c r="CF3" s="99"/>
      <c r="CG3" s="99"/>
      <c r="CH3" s="99"/>
      <c r="CI3" s="99"/>
      <c r="CJ3" s="99"/>
      <c r="CK3" s="99"/>
      <c r="CL3" s="99"/>
      <c r="CM3" s="99"/>
      <c r="CN3" s="99"/>
      <c r="CO3" s="99"/>
      <c r="CP3" s="99"/>
      <c r="CQ3" s="99"/>
      <c r="CR3" s="99"/>
      <c r="CS3" s="99"/>
      <c r="CT3" s="99"/>
      <c r="CU3" s="99"/>
      <c r="CV3" s="99"/>
      <c r="CW3" s="99"/>
      <c r="CX3" s="99"/>
      <c r="CY3" s="99"/>
      <c r="CZ3" s="99"/>
      <c r="DA3" s="99"/>
      <c r="DB3" s="99"/>
      <c r="DC3" s="99"/>
      <c r="DD3" s="99"/>
      <c r="DE3" s="99"/>
      <c r="DF3" s="99"/>
      <c r="DG3" s="99"/>
      <c r="DH3" s="99"/>
      <c r="DI3" s="99"/>
      <c r="DJ3" s="99"/>
      <c r="DK3" s="99"/>
      <c r="DL3" s="99"/>
      <c r="DM3" s="99"/>
      <c r="DN3" s="99"/>
      <c r="DO3" s="99"/>
      <c r="DP3" s="99"/>
      <c r="DQ3" s="99"/>
      <c r="DR3" s="99"/>
      <c r="DS3" s="99"/>
      <c r="DT3" s="99"/>
      <c r="DU3" s="99"/>
      <c r="DV3" s="100"/>
      <c r="DW3" s="100"/>
      <c r="DX3" s="100"/>
    </row>
    <row r="4" spans="1:128" ht="15" x14ac:dyDescent="0.25">
      <c r="A4" s="99"/>
      <c r="B4" s="99"/>
      <c r="C4" s="99"/>
      <c r="D4" s="99"/>
      <c r="E4" s="99"/>
      <c r="F4" s="99"/>
      <c r="G4" s="99"/>
      <c r="H4" s="99"/>
      <c r="I4" s="99"/>
      <c r="J4" s="99"/>
      <c r="K4" s="99"/>
      <c r="L4" s="99"/>
      <c r="M4" s="99"/>
      <c r="N4" s="99"/>
      <c r="O4" s="99"/>
      <c r="P4" s="99"/>
      <c r="Q4" s="99"/>
      <c r="R4" s="99"/>
      <c r="S4" s="99"/>
      <c r="T4" s="99"/>
      <c r="U4" s="99"/>
      <c r="V4" s="99"/>
      <c r="W4" s="99"/>
      <c r="X4" s="99"/>
      <c r="Y4" s="99"/>
      <c r="Z4" s="99"/>
      <c r="AA4" s="99"/>
      <c r="AB4" s="99"/>
      <c r="AC4" s="99"/>
      <c r="AD4" s="99"/>
      <c r="AE4" s="99"/>
      <c r="AF4" s="99"/>
      <c r="AG4" s="99"/>
      <c r="AH4" s="99"/>
      <c r="AI4" s="99"/>
      <c r="AJ4" s="99"/>
      <c r="AK4" s="99"/>
      <c r="AL4" s="99"/>
      <c r="AM4" s="99"/>
      <c r="AN4" s="99"/>
      <c r="AO4" s="99"/>
      <c r="AP4" s="99"/>
      <c r="AQ4" s="99"/>
      <c r="AR4" s="99"/>
      <c r="AS4" s="99"/>
      <c r="AT4" s="99"/>
      <c r="AU4" s="99"/>
      <c r="AV4" s="99"/>
      <c r="AW4" s="99"/>
      <c r="AX4" s="99"/>
      <c r="AY4" s="99"/>
      <c r="AZ4" s="99"/>
      <c r="BA4" s="99"/>
      <c r="BB4" s="99"/>
      <c r="BC4" s="99"/>
      <c r="BD4" s="99"/>
      <c r="BE4" s="99"/>
      <c r="BF4" s="99"/>
      <c r="BG4" s="99"/>
      <c r="BH4" s="99"/>
      <c r="BI4" s="99"/>
      <c r="BJ4" s="99"/>
      <c r="BK4" s="99"/>
      <c r="BL4" s="99"/>
      <c r="BM4" s="99"/>
      <c r="BN4" s="99"/>
      <c r="BO4" s="99"/>
      <c r="BP4" s="99"/>
      <c r="BQ4" s="99"/>
      <c r="BR4" s="99"/>
      <c r="BS4" s="99"/>
      <c r="BT4" s="99"/>
      <c r="BU4" s="99"/>
      <c r="BV4" s="99"/>
      <c r="BW4" s="99"/>
      <c r="BX4" s="99"/>
      <c r="BY4" s="99"/>
      <c r="BZ4" s="99"/>
      <c r="CA4" s="99"/>
      <c r="CB4" s="99"/>
      <c r="CC4" s="99"/>
      <c r="CD4" s="99"/>
      <c r="CE4" s="99"/>
      <c r="CF4" s="99"/>
      <c r="CG4" s="99"/>
      <c r="CH4" s="99"/>
      <c r="CI4" s="99"/>
      <c r="CJ4" s="99"/>
      <c r="CK4" s="99"/>
      <c r="CL4" s="99"/>
      <c r="CM4" s="99"/>
      <c r="CN4" s="99"/>
      <c r="CO4" s="99"/>
      <c r="CP4" s="99"/>
      <c r="CQ4" s="99"/>
      <c r="CR4" s="99"/>
      <c r="CS4" s="99"/>
      <c r="CT4" s="99"/>
      <c r="CU4" s="99"/>
      <c r="CV4" s="99"/>
      <c r="CW4" s="99"/>
      <c r="CX4" s="99"/>
      <c r="CY4" s="99"/>
      <c r="CZ4" s="99"/>
      <c r="DA4" s="99"/>
      <c r="DB4" s="99"/>
      <c r="DC4" s="99"/>
      <c r="DD4" s="99"/>
      <c r="DE4" s="99"/>
      <c r="DF4" s="99"/>
      <c r="DG4" s="99"/>
      <c r="DH4" s="99"/>
      <c r="DI4" s="99"/>
      <c r="DJ4" s="99"/>
      <c r="DK4" s="99"/>
      <c r="DL4" s="99"/>
      <c r="DM4" s="99"/>
      <c r="DN4" s="99"/>
      <c r="DO4" s="99"/>
      <c r="DP4" s="99"/>
      <c r="DQ4" s="99"/>
      <c r="DR4" s="99"/>
      <c r="DS4" s="99"/>
      <c r="DT4" s="99"/>
      <c r="DU4" s="99"/>
      <c r="DV4" s="100"/>
      <c r="DW4" s="100"/>
      <c r="DX4" s="100"/>
    </row>
    <row r="5" spans="1:128" ht="15" x14ac:dyDescent="0.25">
      <c r="A5" s="99"/>
      <c r="B5" s="99"/>
      <c r="C5" s="99"/>
      <c r="D5" s="99"/>
      <c r="E5" s="99"/>
      <c r="F5" s="99"/>
      <c r="G5" s="99"/>
      <c r="H5" s="99"/>
      <c r="I5" s="99"/>
      <c r="J5" s="99"/>
      <c r="K5" s="99"/>
      <c r="L5" s="99"/>
      <c r="M5" s="99"/>
      <c r="N5" s="99"/>
      <c r="O5" s="99"/>
      <c r="P5" s="99"/>
      <c r="Q5" s="99"/>
      <c r="R5" s="99"/>
      <c r="S5" s="99"/>
      <c r="T5" s="99"/>
      <c r="U5" s="99"/>
      <c r="V5" s="99"/>
      <c r="W5" s="99"/>
      <c r="X5" s="99"/>
      <c r="Y5" s="99"/>
      <c r="Z5" s="99"/>
      <c r="AA5" s="99"/>
      <c r="AB5" s="99"/>
      <c r="AC5" s="99"/>
      <c r="AD5" s="99"/>
      <c r="AE5" s="99"/>
      <c r="AF5" s="99"/>
      <c r="AG5" s="99"/>
      <c r="AH5" s="99"/>
      <c r="AI5" s="99"/>
      <c r="AJ5" s="99"/>
      <c r="AK5" s="99"/>
      <c r="AL5" s="99"/>
      <c r="AM5" s="99"/>
      <c r="AN5" s="99"/>
      <c r="AO5" s="99"/>
      <c r="AP5" s="99"/>
      <c r="AQ5" s="99"/>
      <c r="AR5" s="99"/>
      <c r="AS5" s="99"/>
      <c r="AT5" s="99"/>
      <c r="AU5" s="99"/>
      <c r="AV5" s="99"/>
      <c r="AW5" s="99"/>
      <c r="AX5" s="99"/>
      <c r="AY5" s="99"/>
      <c r="AZ5" s="99"/>
      <c r="BA5" s="99"/>
      <c r="BB5" s="99"/>
      <c r="BC5" s="99"/>
      <c r="BD5" s="99"/>
      <c r="BE5" s="99"/>
      <c r="BF5" s="99"/>
      <c r="BG5" s="99"/>
      <c r="BH5" s="99"/>
      <c r="BI5" s="99"/>
      <c r="BJ5" s="99"/>
      <c r="BK5" s="99"/>
      <c r="BL5" s="99"/>
      <c r="BM5" s="99"/>
      <c r="BN5" s="99"/>
      <c r="BO5" s="99"/>
      <c r="BP5" s="99"/>
      <c r="BQ5" s="99"/>
      <c r="BR5" s="99"/>
      <c r="BS5" s="99"/>
      <c r="BT5" s="99"/>
      <c r="BU5" s="99"/>
      <c r="BV5" s="99"/>
      <c r="BW5" s="99"/>
      <c r="BX5" s="99"/>
      <c r="BY5" s="99"/>
      <c r="BZ5" s="99"/>
      <c r="CA5" s="99"/>
      <c r="CB5" s="99"/>
      <c r="CC5" s="99"/>
      <c r="CD5" s="99"/>
      <c r="CE5" s="99"/>
      <c r="CF5" s="99"/>
      <c r="CG5" s="99"/>
      <c r="CH5" s="99"/>
      <c r="CI5" s="99"/>
      <c r="CJ5" s="99"/>
      <c r="CK5" s="99"/>
      <c r="CL5" s="99"/>
      <c r="CM5" s="99"/>
      <c r="CN5" s="99"/>
      <c r="CO5" s="99"/>
      <c r="CP5" s="99"/>
      <c r="CQ5" s="99"/>
      <c r="CR5" s="99"/>
      <c r="CS5" s="99"/>
      <c r="CT5" s="99"/>
      <c r="CU5" s="99"/>
      <c r="CV5" s="99"/>
      <c r="CW5" s="99"/>
      <c r="CX5" s="99"/>
      <c r="CY5" s="99"/>
      <c r="CZ5" s="99"/>
      <c r="DA5" s="99"/>
      <c r="DB5" s="99"/>
      <c r="DC5" s="99"/>
      <c r="DD5" s="99"/>
      <c r="DE5" s="99"/>
      <c r="DF5" s="99"/>
      <c r="DG5" s="99"/>
      <c r="DH5" s="99"/>
      <c r="DI5" s="99"/>
      <c r="DJ5" s="99"/>
      <c r="DK5" s="99"/>
      <c r="DL5" s="99"/>
      <c r="DM5" s="99"/>
      <c r="DN5" s="99"/>
      <c r="DO5" s="99"/>
      <c r="DP5" s="99"/>
      <c r="DQ5" s="99"/>
      <c r="DR5" s="99"/>
      <c r="DS5" s="99"/>
      <c r="DT5" s="99"/>
      <c r="DU5" s="99"/>
      <c r="DV5" s="100"/>
      <c r="DW5" s="100"/>
      <c r="DX5" s="100"/>
    </row>
    <row r="6" spans="1:128" ht="15" x14ac:dyDescent="0.25">
      <c r="A6" s="101"/>
      <c r="B6" s="101"/>
      <c r="C6" s="101"/>
      <c r="D6" s="101"/>
      <c r="E6" s="101"/>
      <c r="F6" s="101"/>
      <c r="G6" s="101"/>
      <c r="H6" s="101"/>
      <c r="I6" s="101"/>
      <c r="J6" s="101"/>
      <c r="K6" s="101"/>
      <c r="L6" s="101"/>
      <c r="M6" s="101"/>
      <c r="N6" s="101"/>
      <c r="O6" s="101"/>
      <c r="P6" s="101"/>
      <c r="Q6" s="101"/>
      <c r="R6" s="101"/>
      <c r="S6" s="101"/>
      <c r="T6" s="101"/>
      <c r="U6" s="101"/>
      <c r="V6" s="101"/>
      <c r="W6" s="101"/>
      <c r="X6" s="101"/>
      <c r="Y6" s="101"/>
      <c r="Z6" s="101"/>
      <c r="AA6" s="101"/>
      <c r="AB6" s="101"/>
      <c r="AC6" s="101"/>
      <c r="AD6" s="101"/>
      <c r="AE6" s="101"/>
      <c r="AF6" s="101"/>
      <c r="AG6" s="101"/>
      <c r="AH6" s="101"/>
      <c r="AI6" s="101"/>
      <c r="AJ6" s="101"/>
      <c r="AK6" s="101"/>
      <c r="AL6" s="101"/>
      <c r="AM6" s="101"/>
      <c r="AN6" s="101"/>
      <c r="AO6" s="101"/>
      <c r="AP6" s="101"/>
      <c r="AQ6" s="101"/>
      <c r="AR6" s="101"/>
      <c r="AS6" s="101"/>
      <c r="AT6" s="101"/>
      <c r="DV6" s="100"/>
      <c r="DW6" s="100"/>
      <c r="DX6" s="100"/>
    </row>
    <row r="7" spans="1:128" x14ac:dyDescent="0.25">
      <c r="A7" s="103" t="s">
        <v>1076</v>
      </c>
      <c r="B7" s="287" t="s">
        <v>1695</v>
      </c>
      <c r="C7" s="287"/>
      <c r="D7" s="287"/>
      <c r="E7" s="287"/>
      <c r="F7" s="287"/>
      <c r="G7" s="287"/>
      <c r="H7" s="287"/>
      <c r="I7" s="287"/>
      <c r="J7" s="287"/>
      <c r="K7" s="287"/>
      <c r="L7" s="287"/>
      <c r="M7" s="287"/>
      <c r="N7" s="287"/>
      <c r="O7" s="287"/>
      <c r="P7" s="287"/>
      <c r="Q7" s="287"/>
      <c r="R7" s="287"/>
      <c r="S7" s="287"/>
      <c r="T7" s="287"/>
      <c r="U7" s="287"/>
      <c r="V7" s="287"/>
      <c r="W7" s="287"/>
      <c r="X7" s="287"/>
      <c r="Y7" s="287"/>
      <c r="Z7" s="287"/>
      <c r="AA7" s="287"/>
      <c r="AB7" s="287"/>
      <c r="AC7" s="287"/>
      <c r="AD7" s="287"/>
      <c r="AE7" s="287"/>
      <c r="AF7" s="287"/>
      <c r="AG7" s="287"/>
      <c r="AH7" s="287"/>
      <c r="AI7" s="287"/>
      <c r="AJ7" s="287"/>
      <c r="AK7" s="287"/>
      <c r="AL7" s="287"/>
      <c r="AM7" s="287"/>
      <c r="AN7" s="287"/>
      <c r="AO7" s="287"/>
      <c r="AP7" s="287"/>
      <c r="AQ7" s="287"/>
      <c r="AR7" s="287"/>
      <c r="AS7" s="287"/>
      <c r="AT7" s="287"/>
      <c r="DV7" s="100"/>
      <c r="DW7" s="100"/>
      <c r="DX7" s="100"/>
    </row>
    <row r="8" spans="1:128" x14ac:dyDescent="0.25">
      <c r="A8" s="103" t="s">
        <v>22</v>
      </c>
      <c r="B8" s="288" t="s">
        <v>1696</v>
      </c>
      <c r="C8" s="288"/>
      <c r="D8" s="288"/>
      <c r="E8" s="288"/>
      <c r="F8" s="288"/>
      <c r="G8" s="288"/>
      <c r="H8" s="288"/>
      <c r="I8" s="288"/>
      <c r="J8" s="288"/>
      <c r="K8" s="288"/>
      <c r="L8" s="288"/>
      <c r="M8" s="288"/>
      <c r="N8" s="288"/>
      <c r="O8" s="288"/>
      <c r="P8" s="288"/>
      <c r="Q8" s="288"/>
      <c r="R8" s="288"/>
      <c r="S8" s="288"/>
      <c r="T8" s="288"/>
      <c r="U8" s="288"/>
      <c r="V8" s="288"/>
      <c r="W8" s="288"/>
      <c r="X8" s="288"/>
      <c r="Y8" s="288"/>
      <c r="Z8" s="288"/>
      <c r="AA8" s="288"/>
      <c r="AB8" s="288"/>
      <c r="AC8" s="288"/>
      <c r="AD8" s="288"/>
      <c r="AE8" s="288"/>
      <c r="AF8" s="288"/>
      <c r="AG8" s="288"/>
      <c r="AH8" s="288"/>
      <c r="AI8" s="288"/>
      <c r="AJ8" s="288"/>
      <c r="AK8" s="288"/>
      <c r="AL8" s="288"/>
      <c r="AM8" s="288"/>
      <c r="AN8" s="288"/>
      <c r="AO8" s="288"/>
      <c r="AP8" s="288"/>
      <c r="AQ8" s="288"/>
      <c r="AR8" s="288"/>
      <c r="AS8" s="288"/>
      <c r="AT8" s="288"/>
      <c r="DV8" s="100"/>
      <c r="DW8" s="100"/>
      <c r="DX8" s="100"/>
    </row>
    <row r="9" spans="1:128" x14ac:dyDescent="0.25">
      <c r="A9" s="103" t="s">
        <v>1697</v>
      </c>
      <c r="B9" s="319" t="s">
        <v>1698</v>
      </c>
      <c r="C9" s="320"/>
      <c r="D9" s="320"/>
      <c r="E9" s="320"/>
      <c r="F9" s="320"/>
      <c r="G9" s="320"/>
      <c r="H9" s="320"/>
      <c r="I9" s="320"/>
      <c r="J9" s="320"/>
      <c r="K9" s="320"/>
      <c r="L9" s="320"/>
      <c r="M9" s="320"/>
      <c r="N9" s="320"/>
      <c r="O9" s="320"/>
      <c r="P9" s="320"/>
      <c r="Q9" s="320"/>
      <c r="R9" s="320"/>
      <c r="S9" s="320"/>
      <c r="T9" s="320"/>
      <c r="U9" s="320"/>
      <c r="V9" s="320"/>
      <c r="W9" s="320"/>
      <c r="X9" s="320"/>
      <c r="Y9" s="320"/>
      <c r="Z9" s="320"/>
      <c r="AA9" s="320"/>
      <c r="AB9" s="320"/>
      <c r="AC9" s="320"/>
      <c r="AD9" s="320"/>
      <c r="AE9" s="320"/>
      <c r="AF9" s="320"/>
      <c r="AG9" s="320"/>
      <c r="AH9" s="320"/>
      <c r="AI9" s="320"/>
      <c r="AJ9" s="320"/>
      <c r="AK9" s="320"/>
      <c r="AL9" s="320"/>
      <c r="AM9" s="320"/>
      <c r="AN9" s="320"/>
      <c r="AO9" s="320"/>
      <c r="AP9" s="320"/>
      <c r="AQ9" s="320"/>
      <c r="AR9" s="320"/>
      <c r="AS9" s="320"/>
      <c r="AT9" s="321"/>
      <c r="DV9" s="100"/>
      <c r="DW9" s="100"/>
      <c r="DX9" s="100"/>
    </row>
    <row r="10" spans="1:128" ht="15.75" customHeight="1" x14ac:dyDescent="0.25">
      <c r="A10" s="286" t="s">
        <v>1012</v>
      </c>
      <c r="B10" s="286" t="s">
        <v>1015</v>
      </c>
      <c r="C10" s="286"/>
      <c r="D10" s="286"/>
      <c r="E10" s="286"/>
      <c r="F10" s="286" t="s">
        <v>1019</v>
      </c>
      <c r="G10" s="286"/>
      <c r="H10" s="286"/>
      <c r="I10" s="286"/>
      <c r="J10" s="286"/>
      <c r="K10" s="286"/>
      <c r="L10" s="286" t="s">
        <v>1022</v>
      </c>
      <c r="M10" s="286"/>
      <c r="N10" s="286"/>
      <c r="O10" s="286"/>
      <c r="P10" s="286"/>
      <c r="Q10" s="286"/>
      <c r="R10" s="286"/>
      <c r="S10" s="286"/>
      <c r="T10" s="286"/>
      <c r="U10" s="286"/>
      <c r="V10" s="286"/>
      <c r="W10" s="286"/>
      <c r="X10" s="286"/>
      <c r="Y10" s="286"/>
      <c r="Z10" s="286"/>
      <c r="AA10" s="286"/>
      <c r="AB10" s="286"/>
      <c r="AC10" s="286"/>
      <c r="AD10" s="286"/>
      <c r="AE10" s="286"/>
      <c r="AF10" s="286"/>
      <c r="AG10" s="286"/>
      <c r="AH10" s="286"/>
      <c r="AI10" s="286"/>
      <c r="AJ10" s="286"/>
      <c r="AK10" s="286"/>
      <c r="AL10" s="286"/>
      <c r="AM10" s="286"/>
      <c r="AN10" s="286"/>
      <c r="AO10" s="286"/>
      <c r="AP10" s="286"/>
      <c r="AQ10" s="286"/>
      <c r="AR10" s="286"/>
      <c r="AS10" s="286"/>
      <c r="AT10" s="286"/>
      <c r="DV10" s="100"/>
      <c r="DW10" s="100"/>
      <c r="DX10" s="100"/>
    </row>
    <row r="11" spans="1:128" ht="15.75" customHeight="1" x14ac:dyDescent="0.25">
      <c r="A11" s="286"/>
      <c r="B11" s="286" t="s">
        <v>1013</v>
      </c>
      <c r="C11" s="286" t="s">
        <v>1014</v>
      </c>
      <c r="D11" s="286" t="s">
        <v>298</v>
      </c>
      <c r="E11" s="286" t="s">
        <v>299</v>
      </c>
      <c r="F11" s="286" t="s">
        <v>1025</v>
      </c>
      <c r="G11" s="286"/>
      <c r="H11" s="286"/>
      <c r="I11" s="286" t="s">
        <v>1255</v>
      </c>
      <c r="J11" s="286" t="s">
        <v>1626</v>
      </c>
      <c r="K11" s="286" t="s">
        <v>1144</v>
      </c>
      <c r="L11" s="286" t="s">
        <v>1020</v>
      </c>
      <c r="M11" s="286" t="s">
        <v>1021</v>
      </c>
      <c r="N11" s="286" t="s">
        <v>1627</v>
      </c>
      <c r="O11" s="286"/>
      <c r="P11" s="286"/>
      <c r="Q11" s="286"/>
      <c r="R11" s="286"/>
      <c r="S11" s="286"/>
      <c r="T11" s="286"/>
      <c r="U11" s="286"/>
      <c r="V11" s="286"/>
      <c r="W11" s="286"/>
      <c r="X11" s="286"/>
      <c r="Y11" s="286"/>
      <c r="Z11" s="286"/>
      <c r="AA11" s="286"/>
      <c r="AB11" s="286"/>
      <c r="AC11" s="286"/>
      <c r="AD11" s="286"/>
      <c r="AE11" s="286"/>
      <c r="AF11" s="286"/>
      <c r="AG11" s="286"/>
      <c r="AH11" s="286"/>
      <c r="AI11" s="286"/>
      <c r="AJ11" s="286"/>
      <c r="AK11" s="286"/>
      <c r="AL11" s="286"/>
      <c r="AM11" s="286"/>
      <c r="AN11" s="286"/>
      <c r="AO11" s="286"/>
      <c r="AP11" s="286"/>
      <c r="AQ11" s="286" t="s">
        <v>1026</v>
      </c>
      <c r="AR11" s="286"/>
      <c r="AS11" s="286"/>
      <c r="AT11" s="286"/>
      <c r="DV11" s="100"/>
      <c r="DW11" s="100"/>
      <c r="DX11" s="100"/>
    </row>
    <row r="12" spans="1:128" ht="37.5" customHeight="1" x14ac:dyDescent="0.25">
      <c r="A12" s="286"/>
      <c r="B12" s="286"/>
      <c r="C12" s="286"/>
      <c r="D12" s="286"/>
      <c r="E12" s="286"/>
      <c r="F12" s="286" t="s">
        <v>1628</v>
      </c>
      <c r="G12" s="286"/>
      <c r="H12" s="286"/>
      <c r="I12" s="286"/>
      <c r="J12" s="286"/>
      <c r="K12" s="286"/>
      <c r="L12" s="286"/>
      <c r="M12" s="286"/>
      <c r="N12" s="286" t="s">
        <v>1629</v>
      </c>
      <c r="O12" s="286"/>
      <c r="P12" s="213" t="s">
        <v>1630</v>
      </c>
      <c r="Q12" s="213" t="s">
        <v>1631</v>
      </c>
      <c r="R12" s="213" t="s">
        <v>1632</v>
      </c>
      <c r="S12" s="213" t="s">
        <v>1633</v>
      </c>
      <c r="T12" s="213" t="s">
        <v>1634</v>
      </c>
      <c r="U12" s="213"/>
      <c r="V12" s="213"/>
      <c r="W12" s="213"/>
      <c r="X12" s="213"/>
      <c r="Y12" s="213"/>
      <c r="Z12" s="213"/>
      <c r="AA12" s="213"/>
      <c r="AB12" s="213"/>
      <c r="AC12" s="213"/>
      <c r="AD12" s="213"/>
      <c r="AE12" s="213"/>
      <c r="AF12" s="213"/>
      <c r="AG12" s="213"/>
      <c r="AH12" s="213"/>
      <c r="AI12" s="213"/>
      <c r="AJ12" s="213"/>
      <c r="AK12" s="213"/>
      <c r="AL12" s="213"/>
      <c r="AM12" s="286" t="s">
        <v>1635</v>
      </c>
      <c r="AN12" s="286" t="s">
        <v>1636</v>
      </c>
      <c r="AO12" s="286" t="s">
        <v>1637</v>
      </c>
      <c r="AP12" s="286" t="s">
        <v>1638</v>
      </c>
      <c r="AQ12" s="286" t="s">
        <v>1023</v>
      </c>
      <c r="AR12" s="286" t="s">
        <v>1024</v>
      </c>
      <c r="AS12" s="286" t="s">
        <v>1256</v>
      </c>
      <c r="AT12" s="286" t="s">
        <v>1699</v>
      </c>
      <c r="DV12" s="100"/>
      <c r="DW12" s="100"/>
      <c r="DX12" s="100"/>
    </row>
    <row r="13" spans="1:128" s="105" customFormat="1" ht="99" customHeight="1" x14ac:dyDescent="0.25">
      <c r="A13" s="286"/>
      <c r="B13" s="286"/>
      <c r="C13" s="286"/>
      <c r="D13" s="286"/>
      <c r="E13" s="286"/>
      <c r="F13" s="213" t="s">
        <v>1023</v>
      </c>
      <c r="G13" s="213" t="s">
        <v>1024</v>
      </c>
      <c r="H13" s="213" t="s">
        <v>1256</v>
      </c>
      <c r="I13" s="286"/>
      <c r="J13" s="286"/>
      <c r="K13" s="286"/>
      <c r="L13" s="286"/>
      <c r="M13" s="286"/>
      <c r="N13" s="213" t="s">
        <v>1639</v>
      </c>
      <c r="O13" s="213" t="s">
        <v>1640</v>
      </c>
      <c r="P13" s="213" t="s">
        <v>1641</v>
      </c>
      <c r="Q13" s="213" t="s">
        <v>1642</v>
      </c>
      <c r="R13" s="213" t="s">
        <v>1643</v>
      </c>
      <c r="S13" s="213" t="s">
        <v>1644</v>
      </c>
      <c r="T13" s="213" t="s">
        <v>1645</v>
      </c>
      <c r="U13" s="286" t="s">
        <v>1646</v>
      </c>
      <c r="V13" s="286"/>
      <c r="W13" s="286" t="s">
        <v>1647</v>
      </c>
      <c r="X13" s="286"/>
      <c r="Y13" s="286" t="s">
        <v>1648</v>
      </c>
      <c r="Z13" s="286"/>
      <c r="AA13" s="286" t="s">
        <v>1649</v>
      </c>
      <c r="AB13" s="286"/>
      <c r="AC13" s="286" t="s">
        <v>1650</v>
      </c>
      <c r="AD13" s="286"/>
      <c r="AE13" s="286" t="s">
        <v>1651</v>
      </c>
      <c r="AF13" s="286"/>
      <c r="AG13" s="286" t="s">
        <v>1648</v>
      </c>
      <c r="AH13" s="286"/>
      <c r="AI13" s="286" t="s">
        <v>1652</v>
      </c>
      <c r="AJ13" s="286"/>
      <c r="AK13" s="286" t="s">
        <v>1653</v>
      </c>
      <c r="AL13" s="286"/>
      <c r="AM13" s="286"/>
      <c r="AN13" s="286"/>
      <c r="AO13" s="286"/>
      <c r="AP13" s="286"/>
      <c r="AQ13" s="286"/>
      <c r="AR13" s="286"/>
      <c r="AS13" s="286"/>
      <c r="AT13" s="286"/>
    </row>
    <row r="14" spans="1:128" ht="106.5" customHeight="1" x14ac:dyDescent="0.25">
      <c r="A14" s="347" t="s">
        <v>1042</v>
      </c>
      <c r="B14" s="347" t="s">
        <v>1700</v>
      </c>
      <c r="C14" s="350" t="s">
        <v>1701</v>
      </c>
      <c r="D14" s="164" t="s">
        <v>1702</v>
      </c>
      <c r="E14" s="350" t="s">
        <v>1703</v>
      </c>
      <c r="F14" s="344">
        <v>5</v>
      </c>
      <c r="G14" s="344"/>
      <c r="H14" s="344">
        <v>4</v>
      </c>
      <c r="I14" s="347" t="s">
        <v>1037</v>
      </c>
      <c r="J14" s="344" t="s">
        <v>1033</v>
      </c>
      <c r="K14" s="344" t="s">
        <v>1054</v>
      </c>
      <c r="L14" s="164" t="s">
        <v>1704</v>
      </c>
      <c r="M14" s="154" t="s">
        <v>1056</v>
      </c>
      <c r="N14" s="215" t="s">
        <v>1646</v>
      </c>
      <c r="O14" s="215" t="s">
        <v>1647</v>
      </c>
      <c r="P14" s="215" t="s">
        <v>1657</v>
      </c>
      <c r="Q14" s="215" t="s">
        <v>1649</v>
      </c>
      <c r="R14" s="215" t="s">
        <v>1651</v>
      </c>
      <c r="S14" s="215" t="s">
        <v>1648</v>
      </c>
      <c r="T14" s="215" t="s">
        <v>1652</v>
      </c>
      <c r="U14" s="215">
        <f>COUNTIF(N14:T14,"ASIGNADO")</f>
        <v>1</v>
      </c>
      <c r="V14" s="215">
        <f>U14*15</f>
        <v>15</v>
      </c>
      <c r="W14" s="215">
        <f>COUNTIF(N14:T14,"Adecuado")</f>
        <v>1</v>
      </c>
      <c r="X14" s="215">
        <f>W14*15</f>
        <v>15</v>
      </c>
      <c r="Y14" s="215">
        <f>COUNTIF(N14:T14,"Se investigan y resuelven oportunamente")</f>
        <v>1</v>
      </c>
      <c r="Z14" s="215">
        <f>Y14*15</f>
        <v>15</v>
      </c>
      <c r="AA14" s="215">
        <f>COUNTIF(L14:R14,"Prevenir")</f>
        <v>1</v>
      </c>
      <c r="AB14" s="215">
        <f>AA14*15</f>
        <v>15</v>
      </c>
      <c r="AC14" s="215">
        <f>COUNTIF(N14:T14,"Detectar")</f>
        <v>0</v>
      </c>
      <c r="AD14" s="215">
        <f>AC14*10</f>
        <v>0</v>
      </c>
      <c r="AE14" s="215">
        <f>COUNTIF(N14:T14,"Confiable")</f>
        <v>1</v>
      </c>
      <c r="AF14" s="215">
        <f>AE14*15</f>
        <v>15</v>
      </c>
      <c r="AG14" s="215">
        <f>COUNTIF(P14:V14,"Se investigan y resuelven oportunamente")</f>
        <v>1</v>
      </c>
      <c r="AH14" s="215">
        <f>AG14*15</f>
        <v>15</v>
      </c>
      <c r="AI14" s="215">
        <f>COUNTIF(N14:T14,"Completa")</f>
        <v>1</v>
      </c>
      <c r="AJ14" s="215">
        <f>AI14*10</f>
        <v>10</v>
      </c>
      <c r="AK14" s="215">
        <f>COUNTIF(N14:T14,"Incompleta")</f>
        <v>0</v>
      </c>
      <c r="AL14" s="215">
        <f>AK14*5</f>
        <v>0</v>
      </c>
      <c r="AM14" s="215">
        <f>SUM(V14+X14+Z14+AB14+AD14+AF14+AH14+AJ14+AL14)</f>
        <v>100</v>
      </c>
      <c r="AN14" s="215" t="s">
        <v>1658</v>
      </c>
      <c r="AO14" s="215" t="s">
        <v>1658</v>
      </c>
      <c r="AP14" s="298" t="s">
        <v>1658</v>
      </c>
      <c r="AQ14" s="298">
        <v>3</v>
      </c>
      <c r="AR14" s="298"/>
      <c r="AS14" s="344">
        <v>2</v>
      </c>
      <c r="AT14" s="298" t="s">
        <v>1034</v>
      </c>
      <c r="AU14" s="102" t="s">
        <v>1033</v>
      </c>
      <c r="AV14" s="100">
        <v>5</v>
      </c>
      <c r="AW14" s="100" t="s">
        <v>1056</v>
      </c>
      <c r="DV14" s="100"/>
      <c r="DW14" s="100"/>
      <c r="DX14" s="100"/>
    </row>
    <row r="15" spans="1:128" ht="75.75" hidden="1" customHeight="1" x14ac:dyDescent="0.25">
      <c r="A15" s="348"/>
      <c r="B15" s="348"/>
      <c r="C15" s="351"/>
      <c r="D15" s="164" t="s">
        <v>1705</v>
      </c>
      <c r="E15" s="351"/>
      <c r="F15" s="345"/>
      <c r="G15" s="345"/>
      <c r="H15" s="345"/>
      <c r="I15" s="348"/>
      <c r="J15" s="345"/>
      <c r="K15" s="345"/>
      <c r="L15" s="164" t="s">
        <v>1706</v>
      </c>
      <c r="M15" s="154" t="s">
        <v>1056</v>
      </c>
      <c r="N15" s="215" t="s">
        <v>1646</v>
      </c>
      <c r="O15" s="215" t="s">
        <v>1647</v>
      </c>
      <c r="P15" s="215" t="s">
        <v>1657</v>
      </c>
      <c r="Q15" s="215" t="s">
        <v>1649</v>
      </c>
      <c r="R15" s="215" t="s">
        <v>1651</v>
      </c>
      <c r="S15" s="215" t="s">
        <v>1648</v>
      </c>
      <c r="T15" s="215" t="s">
        <v>1652</v>
      </c>
      <c r="U15" s="215">
        <f t="shared" ref="U15:U17" si="0">COUNTIF(N15:T15,"ASIGNADO")</f>
        <v>1</v>
      </c>
      <c r="V15" s="215">
        <f t="shared" ref="V15:V17" si="1">U15*15</f>
        <v>15</v>
      </c>
      <c r="W15" s="215">
        <f t="shared" ref="W15:W17" si="2">COUNTIF(N15:T15,"Adecuado")</f>
        <v>1</v>
      </c>
      <c r="X15" s="215">
        <f t="shared" ref="X15:X17" si="3">W15*15</f>
        <v>15</v>
      </c>
      <c r="Y15" s="215">
        <f t="shared" ref="Y15:Y17" si="4">COUNTIF(N15:T15,"Se investigan y resuelven oportunamente")</f>
        <v>1</v>
      </c>
      <c r="Z15" s="215">
        <f t="shared" ref="Z15:Z17" si="5">Y15*15</f>
        <v>15</v>
      </c>
      <c r="AA15" s="215">
        <f t="shared" ref="AA15:AA17" si="6">COUNTIF(L15:R15,"Prevenir")</f>
        <v>1</v>
      </c>
      <c r="AB15" s="215">
        <f t="shared" ref="AB15:AB17" si="7">AA15*15</f>
        <v>15</v>
      </c>
      <c r="AC15" s="215">
        <f t="shared" ref="AC15:AC17" si="8">COUNTIF(N15:T15,"Detectar")</f>
        <v>0</v>
      </c>
      <c r="AD15" s="215">
        <f t="shared" ref="AD15:AD17" si="9">AC15*10</f>
        <v>0</v>
      </c>
      <c r="AE15" s="215">
        <f t="shared" ref="AE15:AE17" si="10">COUNTIF(N15:T15,"Confiable")</f>
        <v>1</v>
      </c>
      <c r="AF15" s="215">
        <f t="shared" ref="AF15:AF17" si="11">AE15*15</f>
        <v>15</v>
      </c>
      <c r="AG15" s="215">
        <f t="shared" ref="AG15:AG17" si="12">COUNTIF(P15:V15,"Se investigan y resuelven oportunamente")</f>
        <v>1</v>
      </c>
      <c r="AH15" s="215">
        <f t="shared" ref="AH15:AH17" si="13">AG15*15</f>
        <v>15</v>
      </c>
      <c r="AI15" s="215">
        <f t="shared" ref="AI15:AI17" si="14">COUNTIF(N15:T15,"Completa")</f>
        <v>1</v>
      </c>
      <c r="AJ15" s="215">
        <f t="shared" ref="AJ15:AJ17" si="15">AI15*10</f>
        <v>10</v>
      </c>
      <c r="AK15" s="215">
        <f t="shared" ref="AK15:AK17" si="16">COUNTIF(N15:T15,"Incompleta")</f>
        <v>0</v>
      </c>
      <c r="AL15" s="215">
        <f t="shared" ref="AL15:AL17" si="17">AK15*5</f>
        <v>0</v>
      </c>
      <c r="AM15" s="215">
        <f>SUM(V15+X15+Z15+AB15+AD15+AF15+AH15+AJ15+AL15)</f>
        <v>100</v>
      </c>
      <c r="AN15" s="215" t="s">
        <v>1658</v>
      </c>
      <c r="AO15" s="215" t="s">
        <v>1658</v>
      </c>
      <c r="AP15" s="299"/>
      <c r="AQ15" s="299"/>
      <c r="AR15" s="299"/>
      <c r="AS15" s="345"/>
      <c r="AT15" s="299"/>
      <c r="DV15" s="100"/>
      <c r="DW15" s="100"/>
      <c r="DX15" s="100"/>
    </row>
    <row r="16" spans="1:128" ht="57" hidden="1" x14ac:dyDescent="0.25">
      <c r="A16" s="348"/>
      <c r="B16" s="348"/>
      <c r="C16" s="351"/>
      <c r="D16" s="164" t="s">
        <v>1707</v>
      </c>
      <c r="E16" s="351"/>
      <c r="F16" s="345"/>
      <c r="G16" s="345"/>
      <c r="H16" s="345"/>
      <c r="I16" s="348"/>
      <c r="J16" s="345"/>
      <c r="K16" s="345"/>
      <c r="L16" s="164" t="s">
        <v>1708</v>
      </c>
      <c r="M16" s="154" t="s">
        <v>1056</v>
      </c>
      <c r="N16" s="215" t="s">
        <v>1646</v>
      </c>
      <c r="O16" s="215" t="s">
        <v>1647</v>
      </c>
      <c r="P16" s="215" t="s">
        <v>1657</v>
      </c>
      <c r="Q16" s="215" t="s">
        <v>1649</v>
      </c>
      <c r="R16" s="215" t="s">
        <v>1651</v>
      </c>
      <c r="S16" s="215" t="s">
        <v>1648</v>
      </c>
      <c r="T16" s="215" t="s">
        <v>1652</v>
      </c>
      <c r="U16" s="215">
        <f t="shared" si="0"/>
        <v>1</v>
      </c>
      <c r="V16" s="215">
        <f t="shared" si="1"/>
        <v>15</v>
      </c>
      <c r="W16" s="215">
        <f t="shared" si="2"/>
        <v>1</v>
      </c>
      <c r="X16" s="215">
        <f t="shared" si="3"/>
        <v>15</v>
      </c>
      <c r="Y16" s="215">
        <f t="shared" si="4"/>
        <v>1</v>
      </c>
      <c r="Z16" s="215">
        <f t="shared" si="5"/>
        <v>15</v>
      </c>
      <c r="AA16" s="215">
        <f t="shared" si="6"/>
        <v>1</v>
      </c>
      <c r="AB16" s="215">
        <f t="shared" si="7"/>
        <v>15</v>
      </c>
      <c r="AC16" s="215">
        <f t="shared" si="8"/>
        <v>0</v>
      </c>
      <c r="AD16" s="215">
        <f t="shared" si="9"/>
        <v>0</v>
      </c>
      <c r="AE16" s="215">
        <f t="shared" si="10"/>
        <v>1</v>
      </c>
      <c r="AF16" s="215">
        <f t="shared" si="11"/>
        <v>15</v>
      </c>
      <c r="AG16" s="215">
        <f t="shared" si="12"/>
        <v>1</v>
      </c>
      <c r="AH16" s="215">
        <f t="shared" si="13"/>
        <v>15</v>
      </c>
      <c r="AI16" s="215">
        <f t="shared" si="14"/>
        <v>1</v>
      </c>
      <c r="AJ16" s="215">
        <f t="shared" si="15"/>
        <v>10</v>
      </c>
      <c r="AK16" s="215">
        <f t="shared" si="16"/>
        <v>0</v>
      </c>
      <c r="AL16" s="215">
        <f t="shared" si="17"/>
        <v>0</v>
      </c>
      <c r="AM16" s="215">
        <f>SUM(V16+X16+Z16+AB16+AD16+AF16+AH16+AJ16+AL16)</f>
        <v>100</v>
      </c>
      <c r="AN16" s="215" t="s">
        <v>1658</v>
      </c>
      <c r="AO16" s="215" t="s">
        <v>1658</v>
      </c>
      <c r="AP16" s="299"/>
      <c r="AQ16" s="299"/>
      <c r="AR16" s="299"/>
      <c r="AS16" s="345"/>
      <c r="AT16" s="299"/>
      <c r="DV16" s="100"/>
      <c r="DW16" s="100"/>
      <c r="DX16" s="100"/>
    </row>
    <row r="17" spans="1:128" ht="42.75" hidden="1" x14ac:dyDescent="0.25">
      <c r="A17" s="349"/>
      <c r="B17" s="349"/>
      <c r="C17" s="352"/>
      <c r="D17" s="164" t="s">
        <v>1709</v>
      </c>
      <c r="E17" s="352"/>
      <c r="F17" s="346"/>
      <c r="G17" s="346"/>
      <c r="H17" s="346"/>
      <c r="I17" s="349"/>
      <c r="J17" s="346"/>
      <c r="K17" s="346"/>
      <c r="L17" s="164" t="s">
        <v>1710</v>
      </c>
      <c r="M17" s="154" t="s">
        <v>1056</v>
      </c>
      <c r="N17" s="215" t="s">
        <v>1646</v>
      </c>
      <c r="O17" s="215" t="s">
        <v>1647</v>
      </c>
      <c r="P17" s="215" t="s">
        <v>1657</v>
      </c>
      <c r="Q17" s="215" t="s">
        <v>1649</v>
      </c>
      <c r="R17" s="215" t="s">
        <v>1651</v>
      </c>
      <c r="S17" s="215" t="s">
        <v>1648</v>
      </c>
      <c r="T17" s="215" t="s">
        <v>1652</v>
      </c>
      <c r="U17" s="215">
        <f t="shared" si="0"/>
        <v>1</v>
      </c>
      <c r="V17" s="215">
        <f t="shared" si="1"/>
        <v>15</v>
      </c>
      <c r="W17" s="215">
        <f t="shared" si="2"/>
        <v>1</v>
      </c>
      <c r="X17" s="215">
        <f t="shared" si="3"/>
        <v>15</v>
      </c>
      <c r="Y17" s="215">
        <f t="shared" si="4"/>
        <v>1</v>
      </c>
      <c r="Z17" s="215">
        <f t="shared" si="5"/>
        <v>15</v>
      </c>
      <c r="AA17" s="215">
        <f t="shared" si="6"/>
        <v>1</v>
      </c>
      <c r="AB17" s="215">
        <f t="shared" si="7"/>
        <v>15</v>
      </c>
      <c r="AC17" s="215">
        <f t="shared" si="8"/>
        <v>0</v>
      </c>
      <c r="AD17" s="215">
        <f t="shared" si="9"/>
        <v>0</v>
      </c>
      <c r="AE17" s="215">
        <f t="shared" si="10"/>
        <v>1</v>
      </c>
      <c r="AF17" s="215">
        <f t="shared" si="11"/>
        <v>15</v>
      </c>
      <c r="AG17" s="215">
        <f t="shared" si="12"/>
        <v>1</v>
      </c>
      <c r="AH17" s="215">
        <f t="shared" si="13"/>
        <v>15</v>
      </c>
      <c r="AI17" s="215">
        <f t="shared" si="14"/>
        <v>1</v>
      </c>
      <c r="AJ17" s="215">
        <f t="shared" si="15"/>
        <v>10</v>
      </c>
      <c r="AK17" s="215">
        <f t="shared" si="16"/>
        <v>0</v>
      </c>
      <c r="AL17" s="215">
        <f t="shared" si="17"/>
        <v>0</v>
      </c>
      <c r="AM17" s="215">
        <f>SUM(V17+X17+Z17+AB17+AD17+AF17+AH17+AJ17+AL17)</f>
        <v>100</v>
      </c>
      <c r="AN17" s="215" t="s">
        <v>1658</v>
      </c>
      <c r="AO17" s="215" t="s">
        <v>1658</v>
      </c>
      <c r="AP17" s="300"/>
      <c r="AQ17" s="300"/>
      <c r="AR17" s="300"/>
      <c r="AS17" s="346"/>
      <c r="AT17" s="300"/>
      <c r="DV17" s="100"/>
      <c r="DW17" s="100"/>
      <c r="DX17" s="100"/>
    </row>
    <row r="18" spans="1:128" ht="57" hidden="1" customHeight="1" x14ac:dyDescent="0.25">
      <c r="A18" s="340" t="s">
        <v>1043</v>
      </c>
      <c r="B18" s="340" t="s">
        <v>1037</v>
      </c>
      <c r="C18" s="342" t="s">
        <v>1711</v>
      </c>
      <c r="D18" s="219" t="s">
        <v>1712</v>
      </c>
      <c r="E18" s="343" t="s">
        <v>1713</v>
      </c>
      <c r="F18" s="341">
        <v>5</v>
      </c>
      <c r="G18" s="341">
        <v>4</v>
      </c>
      <c r="H18" s="341"/>
      <c r="I18" s="340" t="s">
        <v>1037</v>
      </c>
      <c r="J18" s="341" t="s">
        <v>1033</v>
      </c>
      <c r="K18" s="341" t="s">
        <v>1054</v>
      </c>
      <c r="L18" s="152" t="s">
        <v>1714</v>
      </c>
      <c r="M18" s="154" t="s">
        <v>1057</v>
      </c>
      <c r="N18" s="215" t="s">
        <v>1646</v>
      </c>
      <c r="O18" s="215" t="s">
        <v>1647</v>
      </c>
      <c r="P18" s="215" t="s">
        <v>1657</v>
      </c>
      <c r="Q18" s="215" t="s">
        <v>1649</v>
      </c>
      <c r="R18" s="215" t="s">
        <v>1651</v>
      </c>
      <c r="S18" s="215" t="s">
        <v>1648</v>
      </c>
      <c r="T18" s="215" t="s">
        <v>1652</v>
      </c>
      <c r="U18" s="215">
        <f>COUNTIF(N18:T18,"ASIGNADO")</f>
        <v>1</v>
      </c>
      <c r="V18" s="215">
        <f>U18*15</f>
        <v>15</v>
      </c>
      <c r="W18" s="215">
        <f>COUNTIF(N18:T18,"Adecuado")</f>
        <v>1</v>
      </c>
      <c r="X18" s="215">
        <f>W18*15</f>
        <v>15</v>
      </c>
      <c r="Y18" s="215">
        <f>COUNTIF(N18:T18,"Se investigan y resuelven oportunamente")</f>
        <v>1</v>
      </c>
      <c r="Z18" s="215">
        <f>Y18*15</f>
        <v>15</v>
      </c>
      <c r="AA18" s="215">
        <f>COUNTIF(L18:R18,"Prevenir")</f>
        <v>1</v>
      </c>
      <c r="AB18" s="215">
        <f>AA18*15</f>
        <v>15</v>
      </c>
      <c r="AC18" s="215">
        <f>COUNTIF(N18:T18,"Detectar")</f>
        <v>0</v>
      </c>
      <c r="AD18" s="215">
        <f>AC18*10</f>
        <v>0</v>
      </c>
      <c r="AE18" s="215">
        <f>COUNTIF(N18:T18,"Confiable")</f>
        <v>1</v>
      </c>
      <c r="AF18" s="215">
        <f>AE18*15</f>
        <v>15</v>
      </c>
      <c r="AG18" s="215">
        <f>COUNTIF(P18:V18,"Se investigan y resuelven oportunamente")</f>
        <v>1</v>
      </c>
      <c r="AH18" s="215">
        <f>AG18*15</f>
        <v>15</v>
      </c>
      <c r="AI18" s="215">
        <f>COUNTIF(N18:T18,"Completa")</f>
        <v>1</v>
      </c>
      <c r="AJ18" s="215">
        <f>AI18*10</f>
        <v>10</v>
      </c>
      <c r="AK18" s="215">
        <f>COUNTIF(N18:T18,"Incompleta")</f>
        <v>0</v>
      </c>
      <c r="AL18" s="215">
        <f>AK18*5</f>
        <v>0</v>
      </c>
      <c r="AM18" s="215">
        <f>SUM(V18+X18+Z18+AB18+AD18+AF18+AH18+AJ18+AL18)</f>
        <v>100</v>
      </c>
      <c r="AN18" s="215" t="s">
        <v>1658</v>
      </c>
      <c r="AO18" s="215" t="s">
        <v>1658</v>
      </c>
      <c r="AP18" s="333" t="s">
        <v>1658</v>
      </c>
      <c r="AQ18" s="333">
        <v>3</v>
      </c>
      <c r="AR18" s="333">
        <v>2</v>
      </c>
      <c r="AS18" s="341"/>
      <c r="AT18" s="333" t="s">
        <v>1034</v>
      </c>
      <c r="AU18" s="102" t="s">
        <v>1027</v>
      </c>
      <c r="AV18" s="100">
        <v>10</v>
      </c>
      <c r="AW18" s="100" t="s">
        <v>1656</v>
      </c>
      <c r="DV18" s="100"/>
      <c r="DW18" s="100"/>
      <c r="DX18" s="100"/>
    </row>
    <row r="19" spans="1:128" ht="85.5" hidden="1" x14ac:dyDescent="0.25">
      <c r="A19" s="340"/>
      <c r="B19" s="340"/>
      <c r="C19" s="342"/>
      <c r="D19" s="219" t="s">
        <v>1715</v>
      </c>
      <c r="E19" s="343"/>
      <c r="F19" s="341"/>
      <c r="G19" s="341"/>
      <c r="H19" s="341"/>
      <c r="I19" s="340"/>
      <c r="J19" s="341"/>
      <c r="K19" s="341"/>
      <c r="L19" s="152" t="s">
        <v>1716</v>
      </c>
      <c r="M19" s="154" t="s">
        <v>1057</v>
      </c>
      <c r="N19" s="215" t="s">
        <v>1646</v>
      </c>
      <c r="O19" s="215" t="s">
        <v>1647</v>
      </c>
      <c r="P19" s="215" t="s">
        <v>1657</v>
      </c>
      <c r="Q19" s="215" t="s">
        <v>1649</v>
      </c>
      <c r="R19" s="215" t="s">
        <v>1651</v>
      </c>
      <c r="S19" s="215" t="s">
        <v>1648</v>
      </c>
      <c r="T19" s="215" t="s">
        <v>1652</v>
      </c>
      <c r="U19" s="215">
        <f t="shared" ref="U19:U39" si="18">COUNTIF(N19:T19,"ASIGNADO")</f>
        <v>1</v>
      </c>
      <c r="V19" s="215">
        <f t="shared" ref="V19:V39" si="19">U19*15</f>
        <v>15</v>
      </c>
      <c r="W19" s="215">
        <f t="shared" ref="W19:W39" si="20">COUNTIF(N19:T19,"Adecuado")</f>
        <v>1</v>
      </c>
      <c r="X19" s="215">
        <f t="shared" ref="X19:X39" si="21">W19*15</f>
        <v>15</v>
      </c>
      <c r="Y19" s="215">
        <f t="shared" ref="Y19:Y39" si="22">COUNTIF(N19:T19,"Se investigan y resuelven oportunamente")</f>
        <v>1</v>
      </c>
      <c r="Z19" s="215">
        <f t="shared" ref="Z19:Z39" si="23">Y19*15</f>
        <v>15</v>
      </c>
      <c r="AA19" s="215">
        <f t="shared" ref="AA19:AA39" si="24">COUNTIF(L19:R19,"Prevenir")</f>
        <v>1</v>
      </c>
      <c r="AB19" s="215">
        <f t="shared" ref="AB19:AB39" si="25">AA19*15</f>
        <v>15</v>
      </c>
      <c r="AC19" s="215">
        <f t="shared" ref="AC19:AC39" si="26">COUNTIF(N19:T19,"Detectar")</f>
        <v>0</v>
      </c>
      <c r="AD19" s="215">
        <f t="shared" ref="AD19:AD39" si="27">AC19*10</f>
        <v>0</v>
      </c>
      <c r="AE19" s="215">
        <f t="shared" ref="AE19:AE39" si="28">COUNTIF(N19:T19,"Confiable")</f>
        <v>1</v>
      </c>
      <c r="AF19" s="215">
        <f t="shared" ref="AF19:AF39" si="29">AE19*15</f>
        <v>15</v>
      </c>
      <c r="AG19" s="215">
        <f t="shared" ref="AG19:AG39" si="30">COUNTIF(P19:V19,"Se investigan y resuelven oportunamente")</f>
        <v>1</v>
      </c>
      <c r="AH19" s="215">
        <f t="shared" ref="AH19:AH39" si="31">AG19*15</f>
        <v>15</v>
      </c>
      <c r="AI19" s="215">
        <f t="shared" ref="AI19:AI39" si="32">COUNTIF(N19:T19,"Completa")</f>
        <v>1</v>
      </c>
      <c r="AJ19" s="215">
        <f t="shared" ref="AJ19:AJ39" si="33">AI19*10</f>
        <v>10</v>
      </c>
      <c r="AK19" s="215">
        <f t="shared" ref="AK19:AK39" si="34">COUNTIF(N19:T19,"Incompleta")</f>
        <v>0</v>
      </c>
      <c r="AL19" s="215">
        <f t="shared" ref="AL19:AL39" si="35">AK19*5</f>
        <v>0</v>
      </c>
      <c r="AM19" s="215">
        <f t="shared" ref="AM19:AM39" si="36">SUM(V19+X19+Z19+AB19+AD19+AF19+AH19+AJ19+AL19)</f>
        <v>100</v>
      </c>
      <c r="AN19" s="215" t="s">
        <v>1658</v>
      </c>
      <c r="AO19" s="215" t="s">
        <v>1658</v>
      </c>
      <c r="AP19" s="333"/>
      <c r="AQ19" s="333"/>
      <c r="AR19" s="333"/>
      <c r="AS19" s="341"/>
      <c r="AT19" s="333"/>
      <c r="DV19" s="100"/>
      <c r="DW19" s="100"/>
      <c r="DX19" s="100"/>
    </row>
    <row r="20" spans="1:128" ht="58.5" hidden="1" customHeight="1" x14ac:dyDescent="0.25">
      <c r="A20" s="340"/>
      <c r="B20" s="340"/>
      <c r="C20" s="342"/>
      <c r="D20" s="219" t="s">
        <v>1717</v>
      </c>
      <c r="E20" s="343"/>
      <c r="F20" s="341"/>
      <c r="G20" s="341"/>
      <c r="H20" s="341"/>
      <c r="I20" s="340"/>
      <c r="J20" s="341"/>
      <c r="K20" s="341"/>
      <c r="L20" s="152" t="s">
        <v>1718</v>
      </c>
      <c r="M20" s="154" t="s">
        <v>1056</v>
      </c>
      <c r="N20" s="215" t="s">
        <v>1646</v>
      </c>
      <c r="O20" s="215" t="s">
        <v>1647</v>
      </c>
      <c r="P20" s="215" t="s">
        <v>1657</v>
      </c>
      <c r="Q20" s="215" t="s">
        <v>1649</v>
      </c>
      <c r="R20" s="215" t="s">
        <v>1651</v>
      </c>
      <c r="S20" s="215" t="s">
        <v>1648</v>
      </c>
      <c r="T20" s="215" t="s">
        <v>1652</v>
      </c>
      <c r="U20" s="215">
        <f t="shared" si="18"/>
        <v>1</v>
      </c>
      <c r="V20" s="215">
        <f t="shared" si="19"/>
        <v>15</v>
      </c>
      <c r="W20" s="215">
        <f t="shared" si="20"/>
        <v>1</v>
      </c>
      <c r="X20" s="215">
        <f t="shared" si="21"/>
        <v>15</v>
      </c>
      <c r="Y20" s="215">
        <f t="shared" si="22"/>
        <v>1</v>
      </c>
      <c r="Z20" s="215">
        <f t="shared" si="23"/>
        <v>15</v>
      </c>
      <c r="AA20" s="215">
        <f t="shared" si="24"/>
        <v>1</v>
      </c>
      <c r="AB20" s="215">
        <f t="shared" si="25"/>
        <v>15</v>
      </c>
      <c r="AC20" s="215">
        <f t="shared" si="26"/>
        <v>0</v>
      </c>
      <c r="AD20" s="215">
        <f t="shared" si="27"/>
        <v>0</v>
      </c>
      <c r="AE20" s="215">
        <f t="shared" si="28"/>
        <v>1</v>
      </c>
      <c r="AF20" s="215">
        <f t="shared" si="29"/>
        <v>15</v>
      </c>
      <c r="AG20" s="215">
        <f t="shared" si="30"/>
        <v>1</v>
      </c>
      <c r="AH20" s="215">
        <f t="shared" si="31"/>
        <v>15</v>
      </c>
      <c r="AI20" s="215">
        <f t="shared" si="32"/>
        <v>1</v>
      </c>
      <c r="AJ20" s="215">
        <f t="shared" si="33"/>
        <v>10</v>
      </c>
      <c r="AK20" s="215">
        <f t="shared" si="34"/>
        <v>0</v>
      </c>
      <c r="AL20" s="215">
        <f t="shared" si="35"/>
        <v>0</v>
      </c>
      <c r="AM20" s="215">
        <f t="shared" si="36"/>
        <v>100</v>
      </c>
      <c r="AN20" s="215" t="s">
        <v>1658</v>
      </c>
      <c r="AO20" s="215" t="s">
        <v>1658</v>
      </c>
      <c r="AP20" s="333"/>
      <c r="AQ20" s="333"/>
      <c r="AR20" s="333"/>
      <c r="AS20" s="341"/>
      <c r="AT20" s="333"/>
      <c r="DV20" s="100"/>
      <c r="DW20" s="100"/>
      <c r="DX20" s="100"/>
    </row>
    <row r="21" spans="1:128" ht="45.75" hidden="1" customHeight="1" x14ac:dyDescent="0.25">
      <c r="A21" s="340" t="s">
        <v>1044</v>
      </c>
      <c r="B21" s="340" t="s">
        <v>1037</v>
      </c>
      <c r="C21" s="342" t="s">
        <v>1719</v>
      </c>
      <c r="D21" s="151" t="s">
        <v>1720</v>
      </c>
      <c r="E21" s="342" t="s">
        <v>1721</v>
      </c>
      <c r="F21" s="341">
        <v>5</v>
      </c>
      <c r="G21" s="341">
        <v>1</v>
      </c>
      <c r="H21" s="341"/>
      <c r="I21" s="340" t="s">
        <v>1037</v>
      </c>
      <c r="J21" s="341" t="s">
        <v>1035</v>
      </c>
      <c r="K21" s="341" t="s">
        <v>1054</v>
      </c>
      <c r="L21" s="164" t="s">
        <v>1722</v>
      </c>
      <c r="M21" s="154" t="s">
        <v>1056</v>
      </c>
      <c r="N21" s="215" t="s">
        <v>1646</v>
      </c>
      <c r="O21" s="215" t="s">
        <v>1647</v>
      </c>
      <c r="P21" s="215" t="s">
        <v>1657</v>
      </c>
      <c r="Q21" s="215" t="s">
        <v>1649</v>
      </c>
      <c r="R21" s="215" t="s">
        <v>1651</v>
      </c>
      <c r="S21" s="215" t="s">
        <v>1648</v>
      </c>
      <c r="T21" s="215" t="s">
        <v>1652</v>
      </c>
      <c r="U21" s="215">
        <f t="shared" si="18"/>
        <v>1</v>
      </c>
      <c r="V21" s="215">
        <f t="shared" si="19"/>
        <v>15</v>
      </c>
      <c r="W21" s="215">
        <f t="shared" si="20"/>
        <v>1</v>
      </c>
      <c r="X21" s="215">
        <f t="shared" si="21"/>
        <v>15</v>
      </c>
      <c r="Y21" s="215">
        <f t="shared" si="22"/>
        <v>1</v>
      </c>
      <c r="Z21" s="215">
        <f t="shared" si="23"/>
        <v>15</v>
      </c>
      <c r="AA21" s="215">
        <f t="shared" si="24"/>
        <v>1</v>
      </c>
      <c r="AB21" s="215">
        <f t="shared" si="25"/>
        <v>15</v>
      </c>
      <c r="AC21" s="215">
        <f t="shared" si="26"/>
        <v>0</v>
      </c>
      <c r="AD21" s="215">
        <f t="shared" si="27"/>
        <v>0</v>
      </c>
      <c r="AE21" s="215">
        <f t="shared" si="28"/>
        <v>1</v>
      </c>
      <c r="AF21" s="215">
        <f t="shared" si="29"/>
        <v>15</v>
      </c>
      <c r="AG21" s="215">
        <f t="shared" si="30"/>
        <v>1</v>
      </c>
      <c r="AH21" s="215">
        <f t="shared" si="31"/>
        <v>15</v>
      </c>
      <c r="AI21" s="215">
        <f t="shared" si="32"/>
        <v>1</v>
      </c>
      <c r="AJ21" s="215">
        <f t="shared" si="33"/>
        <v>10</v>
      </c>
      <c r="AK21" s="215">
        <f t="shared" si="34"/>
        <v>0</v>
      </c>
      <c r="AL21" s="215">
        <f t="shared" si="35"/>
        <v>0</v>
      </c>
      <c r="AM21" s="215">
        <f t="shared" si="36"/>
        <v>100</v>
      </c>
      <c r="AN21" s="215" t="s">
        <v>1658</v>
      </c>
      <c r="AO21" s="215" t="s">
        <v>1658</v>
      </c>
      <c r="AP21" s="333" t="s">
        <v>1659</v>
      </c>
      <c r="AQ21" s="333">
        <v>5</v>
      </c>
      <c r="AR21" s="333">
        <v>1</v>
      </c>
      <c r="AS21" s="333"/>
      <c r="AT21" s="333" t="s">
        <v>1035</v>
      </c>
      <c r="AU21" s="102" t="s">
        <v>1034</v>
      </c>
      <c r="AV21" s="100">
        <v>20</v>
      </c>
      <c r="DV21" s="100"/>
      <c r="DW21" s="100"/>
      <c r="DX21" s="100"/>
    </row>
    <row r="22" spans="1:128" ht="60" hidden="1" customHeight="1" x14ac:dyDescent="0.25">
      <c r="A22" s="340"/>
      <c r="B22" s="340"/>
      <c r="C22" s="342"/>
      <c r="D22" s="151" t="s">
        <v>1723</v>
      </c>
      <c r="E22" s="342"/>
      <c r="F22" s="341"/>
      <c r="G22" s="341"/>
      <c r="H22" s="341"/>
      <c r="I22" s="340"/>
      <c r="J22" s="341"/>
      <c r="K22" s="341"/>
      <c r="L22" s="164" t="s">
        <v>1724</v>
      </c>
      <c r="M22" s="154" t="s">
        <v>1057</v>
      </c>
      <c r="N22" s="215" t="s">
        <v>1646</v>
      </c>
      <c r="O22" s="215" t="s">
        <v>1647</v>
      </c>
      <c r="P22" s="215" t="s">
        <v>1672</v>
      </c>
      <c r="Q22" s="215" t="s">
        <v>1650</v>
      </c>
      <c r="R22" s="215" t="s">
        <v>1651</v>
      </c>
      <c r="S22" s="215" t="s">
        <v>1648</v>
      </c>
      <c r="T22" s="215" t="s">
        <v>1652</v>
      </c>
      <c r="U22" s="215">
        <f t="shared" si="18"/>
        <v>1</v>
      </c>
      <c r="V22" s="215">
        <f t="shared" si="19"/>
        <v>15</v>
      </c>
      <c r="W22" s="215">
        <f t="shared" si="20"/>
        <v>1</v>
      </c>
      <c r="X22" s="215">
        <f t="shared" si="21"/>
        <v>15</v>
      </c>
      <c r="Y22" s="215">
        <f t="shared" si="22"/>
        <v>1</v>
      </c>
      <c r="Z22" s="215">
        <f t="shared" si="23"/>
        <v>15</v>
      </c>
      <c r="AA22" s="215">
        <f t="shared" si="24"/>
        <v>0</v>
      </c>
      <c r="AB22" s="215">
        <f t="shared" si="25"/>
        <v>0</v>
      </c>
      <c r="AC22" s="215">
        <f t="shared" si="26"/>
        <v>1</v>
      </c>
      <c r="AD22" s="215">
        <f t="shared" si="27"/>
        <v>10</v>
      </c>
      <c r="AE22" s="215">
        <f t="shared" si="28"/>
        <v>1</v>
      </c>
      <c r="AF22" s="215">
        <f t="shared" si="29"/>
        <v>15</v>
      </c>
      <c r="AG22" s="215">
        <f t="shared" si="30"/>
        <v>1</v>
      </c>
      <c r="AH22" s="215">
        <f t="shared" si="31"/>
        <v>15</v>
      </c>
      <c r="AI22" s="215">
        <f t="shared" si="32"/>
        <v>1</v>
      </c>
      <c r="AJ22" s="215">
        <f t="shared" si="33"/>
        <v>10</v>
      </c>
      <c r="AK22" s="215">
        <f t="shared" si="34"/>
        <v>0</v>
      </c>
      <c r="AL22" s="215">
        <f t="shared" si="35"/>
        <v>0</v>
      </c>
      <c r="AM22" s="215">
        <f t="shared" si="36"/>
        <v>95</v>
      </c>
      <c r="AN22" s="215" t="s">
        <v>1658</v>
      </c>
      <c r="AO22" s="215" t="s">
        <v>1659</v>
      </c>
      <c r="AP22" s="333"/>
      <c r="AQ22" s="333"/>
      <c r="AR22" s="333"/>
      <c r="AS22" s="333"/>
      <c r="AT22" s="333"/>
      <c r="DV22" s="100"/>
      <c r="DW22" s="100"/>
      <c r="DX22" s="100"/>
    </row>
    <row r="23" spans="1:128" ht="48" hidden="1" customHeight="1" x14ac:dyDescent="0.25">
      <c r="A23" s="340"/>
      <c r="B23" s="340"/>
      <c r="C23" s="342"/>
      <c r="D23" s="151" t="s">
        <v>1725</v>
      </c>
      <c r="E23" s="342"/>
      <c r="F23" s="341"/>
      <c r="G23" s="341"/>
      <c r="H23" s="341"/>
      <c r="I23" s="340"/>
      <c r="J23" s="341"/>
      <c r="K23" s="341"/>
      <c r="L23" s="164" t="s">
        <v>1726</v>
      </c>
      <c r="M23" s="154" t="s">
        <v>1056</v>
      </c>
      <c r="N23" s="215" t="s">
        <v>1646</v>
      </c>
      <c r="O23" s="215" t="s">
        <v>1647</v>
      </c>
      <c r="P23" s="215" t="s">
        <v>1657</v>
      </c>
      <c r="Q23" s="215" t="s">
        <v>1649</v>
      </c>
      <c r="R23" s="215" t="s">
        <v>1651</v>
      </c>
      <c r="S23" s="215" t="s">
        <v>1648</v>
      </c>
      <c r="T23" s="215" t="s">
        <v>1652</v>
      </c>
      <c r="U23" s="215">
        <f t="shared" si="18"/>
        <v>1</v>
      </c>
      <c r="V23" s="215">
        <f t="shared" si="19"/>
        <v>15</v>
      </c>
      <c r="W23" s="215">
        <f t="shared" si="20"/>
        <v>1</v>
      </c>
      <c r="X23" s="215">
        <f t="shared" si="21"/>
        <v>15</v>
      </c>
      <c r="Y23" s="215">
        <f t="shared" si="22"/>
        <v>1</v>
      </c>
      <c r="Z23" s="215">
        <f t="shared" si="23"/>
        <v>15</v>
      </c>
      <c r="AA23" s="215">
        <f t="shared" si="24"/>
        <v>1</v>
      </c>
      <c r="AB23" s="215">
        <f t="shared" si="25"/>
        <v>15</v>
      </c>
      <c r="AC23" s="215">
        <f t="shared" si="26"/>
        <v>0</v>
      </c>
      <c r="AD23" s="215">
        <f t="shared" si="27"/>
        <v>0</v>
      </c>
      <c r="AE23" s="215">
        <f t="shared" si="28"/>
        <v>1</v>
      </c>
      <c r="AF23" s="215">
        <f t="shared" si="29"/>
        <v>15</v>
      </c>
      <c r="AG23" s="215">
        <f t="shared" si="30"/>
        <v>1</v>
      </c>
      <c r="AH23" s="215">
        <f t="shared" si="31"/>
        <v>15</v>
      </c>
      <c r="AI23" s="215">
        <f t="shared" si="32"/>
        <v>1</v>
      </c>
      <c r="AJ23" s="215">
        <f t="shared" si="33"/>
        <v>10</v>
      </c>
      <c r="AK23" s="215">
        <f t="shared" si="34"/>
        <v>0</v>
      </c>
      <c r="AL23" s="215">
        <f t="shared" si="35"/>
        <v>0</v>
      </c>
      <c r="AM23" s="215">
        <f t="shared" si="36"/>
        <v>100</v>
      </c>
      <c r="AN23" s="215" t="s">
        <v>1658</v>
      </c>
      <c r="AO23" s="215" t="s">
        <v>1658</v>
      </c>
      <c r="AP23" s="333"/>
      <c r="AQ23" s="333"/>
      <c r="AR23" s="333"/>
      <c r="AS23" s="333"/>
      <c r="AT23" s="333"/>
      <c r="DV23" s="100"/>
      <c r="DW23" s="100"/>
      <c r="DX23" s="100"/>
    </row>
    <row r="24" spans="1:128" ht="44.25" hidden="1" customHeight="1" x14ac:dyDescent="0.25">
      <c r="A24" s="340"/>
      <c r="B24" s="340"/>
      <c r="C24" s="342"/>
      <c r="D24" s="151" t="s">
        <v>1727</v>
      </c>
      <c r="E24" s="342"/>
      <c r="F24" s="341"/>
      <c r="G24" s="341"/>
      <c r="H24" s="341"/>
      <c r="I24" s="340"/>
      <c r="J24" s="341"/>
      <c r="K24" s="341"/>
      <c r="L24" s="164" t="s">
        <v>1728</v>
      </c>
      <c r="M24" s="154" t="s">
        <v>1056</v>
      </c>
      <c r="N24" s="215" t="s">
        <v>1646</v>
      </c>
      <c r="O24" s="215" t="s">
        <v>1647</v>
      </c>
      <c r="P24" s="215" t="s">
        <v>1657</v>
      </c>
      <c r="Q24" s="215" t="s">
        <v>1649</v>
      </c>
      <c r="R24" s="215" t="s">
        <v>1651</v>
      </c>
      <c r="S24" s="215" t="s">
        <v>1648</v>
      </c>
      <c r="T24" s="215" t="s">
        <v>1652</v>
      </c>
      <c r="U24" s="215">
        <f t="shared" si="18"/>
        <v>1</v>
      </c>
      <c r="V24" s="215">
        <f t="shared" si="19"/>
        <v>15</v>
      </c>
      <c r="W24" s="215">
        <f t="shared" si="20"/>
        <v>1</v>
      </c>
      <c r="X24" s="215">
        <f t="shared" si="21"/>
        <v>15</v>
      </c>
      <c r="Y24" s="215">
        <f t="shared" si="22"/>
        <v>1</v>
      </c>
      <c r="Z24" s="215">
        <f t="shared" si="23"/>
        <v>15</v>
      </c>
      <c r="AA24" s="215">
        <f t="shared" si="24"/>
        <v>1</v>
      </c>
      <c r="AB24" s="215">
        <f t="shared" si="25"/>
        <v>15</v>
      </c>
      <c r="AC24" s="215">
        <f t="shared" si="26"/>
        <v>0</v>
      </c>
      <c r="AD24" s="215">
        <f t="shared" si="27"/>
        <v>0</v>
      </c>
      <c r="AE24" s="215">
        <f t="shared" si="28"/>
        <v>1</v>
      </c>
      <c r="AF24" s="215">
        <f t="shared" si="29"/>
        <v>15</v>
      </c>
      <c r="AG24" s="215">
        <f t="shared" si="30"/>
        <v>1</v>
      </c>
      <c r="AH24" s="215">
        <f t="shared" si="31"/>
        <v>15</v>
      </c>
      <c r="AI24" s="215">
        <f t="shared" si="32"/>
        <v>1</v>
      </c>
      <c r="AJ24" s="215">
        <f t="shared" si="33"/>
        <v>10</v>
      </c>
      <c r="AK24" s="215">
        <f t="shared" si="34"/>
        <v>0</v>
      </c>
      <c r="AL24" s="215">
        <f t="shared" si="35"/>
        <v>0</v>
      </c>
      <c r="AM24" s="215">
        <f t="shared" si="36"/>
        <v>100</v>
      </c>
      <c r="AN24" s="215" t="s">
        <v>1658</v>
      </c>
      <c r="AO24" s="215" t="s">
        <v>1658</v>
      </c>
      <c r="AP24" s="333"/>
      <c r="AQ24" s="333"/>
      <c r="AR24" s="333"/>
      <c r="AS24" s="333"/>
      <c r="AT24" s="333"/>
      <c r="DV24" s="100"/>
      <c r="DW24" s="100"/>
      <c r="DX24" s="100"/>
    </row>
    <row r="25" spans="1:128" ht="72.75" customHeight="1" x14ac:dyDescent="0.25">
      <c r="A25" s="340" t="s">
        <v>1045</v>
      </c>
      <c r="B25" s="340" t="s">
        <v>1729</v>
      </c>
      <c r="C25" s="342" t="s">
        <v>1730</v>
      </c>
      <c r="D25" s="151" t="s">
        <v>1731</v>
      </c>
      <c r="E25" s="343" t="s">
        <v>1732</v>
      </c>
      <c r="F25" s="341">
        <v>5</v>
      </c>
      <c r="G25" s="341"/>
      <c r="H25" s="341">
        <v>3</v>
      </c>
      <c r="I25" s="340" t="s">
        <v>1733</v>
      </c>
      <c r="J25" s="341" t="s">
        <v>1027</v>
      </c>
      <c r="K25" s="341" t="s">
        <v>1054</v>
      </c>
      <c r="L25" s="165" t="s">
        <v>1734</v>
      </c>
      <c r="M25" s="154" t="s">
        <v>1056</v>
      </c>
      <c r="N25" s="215" t="s">
        <v>1646</v>
      </c>
      <c r="O25" s="215" t="s">
        <v>1647</v>
      </c>
      <c r="P25" s="215" t="s">
        <v>1657</v>
      </c>
      <c r="Q25" s="215" t="s">
        <v>1649</v>
      </c>
      <c r="R25" s="215" t="s">
        <v>1651</v>
      </c>
      <c r="S25" s="215" t="s">
        <v>1648</v>
      </c>
      <c r="T25" s="215" t="s">
        <v>1652</v>
      </c>
      <c r="U25" s="215">
        <f t="shared" si="18"/>
        <v>1</v>
      </c>
      <c r="V25" s="215">
        <f t="shared" si="19"/>
        <v>15</v>
      </c>
      <c r="W25" s="215">
        <f t="shared" si="20"/>
        <v>1</v>
      </c>
      <c r="X25" s="215">
        <f t="shared" si="21"/>
        <v>15</v>
      </c>
      <c r="Y25" s="215">
        <f t="shared" si="22"/>
        <v>1</v>
      </c>
      <c r="Z25" s="215">
        <f t="shared" si="23"/>
        <v>15</v>
      </c>
      <c r="AA25" s="215">
        <f>COUNTIF(L25:R25,"Prevenir")</f>
        <v>1</v>
      </c>
      <c r="AB25" s="215">
        <f t="shared" si="25"/>
        <v>15</v>
      </c>
      <c r="AC25" s="215">
        <f t="shared" si="26"/>
        <v>0</v>
      </c>
      <c r="AD25" s="215">
        <f t="shared" si="27"/>
        <v>0</v>
      </c>
      <c r="AE25" s="215">
        <f t="shared" si="28"/>
        <v>1</v>
      </c>
      <c r="AF25" s="215">
        <f t="shared" si="29"/>
        <v>15</v>
      </c>
      <c r="AG25" s="215">
        <f t="shared" si="30"/>
        <v>1</v>
      </c>
      <c r="AH25" s="215">
        <f t="shared" si="31"/>
        <v>15</v>
      </c>
      <c r="AI25" s="215">
        <f t="shared" si="32"/>
        <v>1</v>
      </c>
      <c r="AJ25" s="215">
        <f t="shared" si="33"/>
        <v>10</v>
      </c>
      <c r="AK25" s="215">
        <f t="shared" si="34"/>
        <v>0</v>
      </c>
      <c r="AL25" s="215">
        <f t="shared" si="35"/>
        <v>0</v>
      </c>
      <c r="AM25" s="215">
        <f t="shared" si="36"/>
        <v>100</v>
      </c>
      <c r="AN25" s="215" t="s">
        <v>1658</v>
      </c>
      <c r="AO25" s="215" t="s">
        <v>1658</v>
      </c>
      <c r="AP25" s="333" t="s">
        <v>1658</v>
      </c>
      <c r="AQ25" s="333">
        <v>3</v>
      </c>
      <c r="AR25" s="333"/>
      <c r="AS25" s="341">
        <v>1</v>
      </c>
      <c r="AT25" s="333" t="s">
        <v>1035</v>
      </c>
      <c r="AU25" s="102" t="s">
        <v>1035</v>
      </c>
      <c r="DV25" s="100"/>
      <c r="DW25" s="100"/>
      <c r="DX25" s="100"/>
    </row>
    <row r="26" spans="1:128" ht="44.25" hidden="1" customHeight="1" x14ac:dyDescent="0.25">
      <c r="A26" s="340"/>
      <c r="B26" s="340"/>
      <c r="C26" s="342"/>
      <c r="D26" s="151" t="s">
        <v>1735</v>
      </c>
      <c r="E26" s="343"/>
      <c r="F26" s="341"/>
      <c r="G26" s="341"/>
      <c r="H26" s="341"/>
      <c r="I26" s="340"/>
      <c r="J26" s="341"/>
      <c r="K26" s="341"/>
      <c r="L26" s="165" t="s">
        <v>1736</v>
      </c>
      <c r="M26" s="154" t="s">
        <v>1057</v>
      </c>
      <c r="N26" s="215" t="s">
        <v>1646</v>
      </c>
      <c r="O26" s="215" t="s">
        <v>1647</v>
      </c>
      <c r="P26" s="215" t="s">
        <v>1657</v>
      </c>
      <c r="Q26" s="215" t="s">
        <v>1649</v>
      </c>
      <c r="R26" s="215" t="s">
        <v>1651</v>
      </c>
      <c r="S26" s="215" t="s">
        <v>1648</v>
      </c>
      <c r="T26" s="215" t="s">
        <v>1652</v>
      </c>
      <c r="U26" s="215">
        <f t="shared" si="18"/>
        <v>1</v>
      </c>
      <c r="V26" s="215">
        <f t="shared" si="19"/>
        <v>15</v>
      </c>
      <c r="W26" s="215">
        <f t="shared" si="20"/>
        <v>1</v>
      </c>
      <c r="X26" s="215">
        <f t="shared" si="21"/>
        <v>15</v>
      </c>
      <c r="Y26" s="215">
        <f t="shared" si="22"/>
        <v>1</v>
      </c>
      <c r="Z26" s="215">
        <f t="shared" si="23"/>
        <v>15</v>
      </c>
      <c r="AA26" s="215">
        <f t="shared" ref="AA26:AA29" si="37">COUNTIF(L26:R26,"Prevenir")</f>
        <v>1</v>
      </c>
      <c r="AB26" s="215">
        <f t="shared" si="25"/>
        <v>15</v>
      </c>
      <c r="AC26" s="215">
        <f t="shared" si="26"/>
        <v>0</v>
      </c>
      <c r="AD26" s="215">
        <f t="shared" si="27"/>
        <v>0</v>
      </c>
      <c r="AE26" s="215">
        <f t="shared" si="28"/>
        <v>1</v>
      </c>
      <c r="AF26" s="215">
        <f t="shared" si="29"/>
        <v>15</v>
      </c>
      <c r="AG26" s="215">
        <f t="shared" si="30"/>
        <v>1</v>
      </c>
      <c r="AH26" s="215">
        <f t="shared" si="31"/>
        <v>15</v>
      </c>
      <c r="AI26" s="215">
        <f t="shared" si="32"/>
        <v>1</v>
      </c>
      <c r="AJ26" s="215">
        <f t="shared" si="33"/>
        <v>10</v>
      </c>
      <c r="AK26" s="215">
        <f t="shared" si="34"/>
        <v>0</v>
      </c>
      <c r="AL26" s="215">
        <f t="shared" si="35"/>
        <v>0</v>
      </c>
      <c r="AM26" s="215">
        <f t="shared" si="36"/>
        <v>100</v>
      </c>
      <c r="AN26" s="215" t="s">
        <v>1658</v>
      </c>
      <c r="AO26" s="215" t="s">
        <v>1658</v>
      </c>
      <c r="AP26" s="333"/>
      <c r="AQ26" s="333"/>
      <c r="AR26" s="333"/>
      <c r="AS26" s="341"/>
      <c r="AT26" s="333"/>
      <c r="DV26" s="100"/>
      <c r="DW26" s="100"/>
      <c r="DX26" s="100"/>
    </row>
    <row r="27" spans="1:128" ht="32.25" hidden="1" customHeight="1" x14ac:dyDescent="0.25">
      <c r="A27" s="340"/>
      <c r="B27" s="340"/>
      <c r="C27" s="342"/>
      <c r="D27" s="151" t="s">
        <v>1737</v>
      </c>
      <c r="E27" s="343"/>
      <c r="F27" s="341"/>
      <c r="G27" s="341"/>
      <c r="H27" s="341"/>
      <c r="I27" s="340"/>
      <c r="J27" s="341"/>
      <c r="K27" s="341"/>
      <c r="L27" s="165" t="s">
        <v>1738</v>
      </c>
      <c r="M27" s="154" t="s">
        <v>1056</v>
      </c>
      <c r="N27" s="215" t="s">
        <v>1646</v>
      </c>
      <c r="O27" s="215" t="s">
        <v>1647</v>
      </c>
      <c r="P27" s="215" t="s">
        <v>1657</v>
      </c>
      <c r="Q27" s="215" t="s">
        <v>1649</v>
      </c>
      <c r="R27" s="215" t="s">
        <v>1651</v>
      </c>
      <c r="S27" s="215" t="s">
        <v>1648</v>
      </c>
      <c r="T27" s="215" t="s">
        <v>1652</v>
      </c>
      <c r="U27" s="215">
        <f t="shared" si="18"/>
        <v>1</v>
      </c>
      <c r="V27" s="215">
        <f t="shared" si="19"/>
        <v>15</v>
      </c>
      <c r="W27" s="215">
        <f t="shared" si="20"/>
        <v>1</v>
      </c>
      <c r="X27" s="215">
        <f t="shared" si="21"/>
        <v>15</v>
      </c>
      <c r="Y27" s="215">
        <f t="shared" si="22"/>
        <v>1</v>
      </c>
      <c r="Z27" s="215">
        <f t="shared" si="23"/>
        <v>15</v>
      </c>
      <c r="AA27" s="215">
        <f t="shared" si="37"/>
        <v>1</v>
      </c>
      <c r="AB27" s="215">
        <f t="shared" si="25"/>
        <v>15</v>
      </c>
      <c r="AC27" s="215">
        <f t="shared" si="26"/>
        <v>0</v>
      </c>
      <c r="AD27" s="215">
        <f t="shared" si="27"/>
        <v>0</v>
      </c>
      <c r="AE27" s="215">
        <f t="shared" si="28"/>
        <v>1</v>
      </c>
      <c r="AF27" s="215">
        <f t="shared" si="29"/>
        <v>15</v>
      </c>
      <c r="AG27" s="215">
        <f t="shared" si="30"/>
        <v>1</v>
      </c>
      <c r="AH27" s="215">
        <f t="shared" si="31"/>
        <v>15</v>
      </c>
      <c r="AI27" s="215">
        <f t="shared" si="32"/>
        <v>1</v>
      </c>
      <c r="AJ27" s="215">
        <f t="shared" si="33"/>
        <v>10</v>
      </c>
      <c r="AK27" s="215">
        <f t="shared" si="34"/>
        <v>0</v>
      </c>
      <c r="AL27" s="215">
        <f t="shared" si="35"/>
        <v>0</v>
      </c>
      <c r="AM27" s="215">
        <f t="shared" si="36"/>
        <v>100</v>
      </c>
      <c r="AN27" s="215" t="s">
        <v>1658</v>
      </c>
      <c r="AO27" s="215" t="s">
        <v>1658</v>
      </c>
      <c r="AP27" s="333"/>
      <c r="AQ27" s="333"/>
      <c r="AR27" s="333"/>
      <c r="AS27" s="341"/>
      <c r="AT27" s="333"/>
      <c r="DV27" s="100"/>
      <c r="DW27" s="100"/>
      <c r="DX27" s="100"/>
    </row>
    <row r="28" spans="1:128" ht="30" hidden="1" x14ac:dyDescent="0.25">
      <c r="A28" s="340"/>
      <c r="B28" s="340"/>
      <c r="C28" s="342"/>
      <c r="D28" s="151" t="s">
        <v>1739</v>
      </c>
      <c r="E28" s="343"/>
      <c r="F28" s="341"/>
      <c r="G28" s="341"/>
      <c r="H28" s="341"/>
      <c r="I28" s="340"/>
      <c r="J28" s="341"/>
      <c r="K28" s="341"/>
      <c r="L28" s="92" t="s">
        <v>1740</v>
      </c>
      <c r="M28" s="154" t="s">
        <v>1056</v>
      </c>
      <c r="N28" s="215" t="s">
        <v>1646</v>
      </c>
      <c r="O28" s="215" t="s">
        <v>1647</v>
      </c>
      <c r="P28" s="215" t="s">
        <v>1657</v>
      </c>
      <c r="Q28" s="215" t="s">
        <v>1649</v>
      </c>
      <c r="R28" s="215" t="s">
        <v>1651</v>
      </c>
      <c r="S28" s="215" t="s">
        <v>1648</v>
      </c>
      <c r="T28" s="215" t="s">
        <v>1652</v>
      </c>
      <c r="U28" s="215">
        <f t="shared" si="18"/>
        <v>1</v>
      </c>
      <c r="V28" s="215">
        <f t="shared" si="19"/>
        <v>15</v>
      </c>
      <c r="W28" s="215">
        <f t="shared" si="20"/>
        <v>1</v>
      </c>
      <c r="X28" s="215">
        <f t="shared" si="21"/>
        <v>15</v>
      </c>
      <c r="Y28" s="215">
        <f t="shared" si="22"/>
        <v>1</v>
      </c>
      <c r="Z28" s="215">
        <f t="shared" si="23"/>
        <v>15</v>
      </c>
      <c r="AA28" s="215">
        <f t="shared" si="37"/>
        <v>1</v>
      </c>
      <c r="AB28" s="215">
        <f t="shared" si="25"/>
        <v>15</v>
      </c>
      <c r="AC28" s="215">
        <f t="shared" si="26"/>
        <v>0</v>
      </c>
      <c r="AD28" s="215">
        <f t="shared" si="27"/>
        <v>0</v>
      </c>
      <c r="AE28" s="215">
        <f t="shared" si="28"/>
        <v>1</v>
      </c>
      <c r="AF28" s="215">
        <f t="shared" si="29"/>
        <v>15</v>
      </c>
      <c r="AG28" s="215">
        <f t="shared" si="30"/>
        <v>1</v>
      </c>
      <c r="AH28" s="215">
        <f t="shared" si="31"/>
        <v>15</v>
      </c>
      <c r="AI28" s="215">
        <f t="shared" si="32"/>
        <v>1</v>
      </c>
      <c r="AJ28" s="215">
        <f t="shared" si="33"/>
        <v>10</v>
      </c>
      <c r="AK28" s="215">
        <f t="shared" si="34"/>
        <v>0</v>
      </c>
      <c r="AL28" s="215">
        <f t="shared" si="35"/>
        <v>0</v>
      </c>
      <c r="AM28" s="215">
        <f t="shared" si="36"/>
        <v>100</v>
      </c>
      <c r="AN28" s="215" t="s">
        <v>1658</v>
      </c>
      <c r="AO28" s="215" t="s">
        <v>1658</v>
      </c>
      <c r="AP28" s="333"/>
      <c r="AQ28" s="333"/>
      <c r="AR28" s="333"/>
      <c r="AS28" s="341"/>
      <c r="AT28" s="333"/>
      <c r="DV28" s="100"/>
      <c r="DW28" s="100"/>
      <c r="DX28" s="100"/>
    </row>
    <row r="29" spans="1:128" ht="85.5" hidden="1" x14ac:dyDescent="0.25">
      <c r="A29" s="340"/>
      <c r="B29" s="340"/>
      <c r="C29" s="342"/>
      <c r="D29" s="151" t="s">
        <v>1741</v>
      </c>
      <c r="E29" s="343"/>
      <c r="F29" s="341"/>
      <c r="G29" s="341"/>
      <c r="H29" s="341"/>
      <c r="I29" s="340"/>
      <c r="J29" s="341"/>
      <c r="K29" s="341"/>
      <c r="L29" s="152" t="s">
        <v>1716</v>
      </c>
      <c r="M29" s="154" t="s">
        <v>1057</v>
      </c>
      <c r="N29" s="215" t="s">
        <v>1646</v>
      </c>
      <c r="O29" s="215" t="s">
        <v>1647</v>
      </c>
      <c r="P29" s="215" t="s">
        <v>1657</v>
      </c>
      <c r="Q29" s="215" t="s">
        <v>1649</v>
      </c>
      <c r="R29" s="215" t="s">
        <v>1651</v>
      </c>
      <c r="S29" s="215" t="s">
        <v>1648</v>
      </c>
      <c r="T29" s="215" t="s">
        <v>1652</v>
      </c>
      <c r="U29" s="215">
        <f t="shared" si="18"/>
        <v>1</v>
      </c>
      <c r="V29" s="215">
        <f t="shared" si="19"/>
        <v>15</v>
      </c>
      <c r="W29" s="215">
        <f t="shared" si="20"/>
        <v>1</v>
      </c>
      <c r="X29" s="215">
        <f t="shared" si="21"/>
        <v>15</v>
      </c>
      <c r="Y29" s="215">
        <f t="shared" si="22"/>
        <v>1</v>
      </c>
      <c r="Z29" s="215">
        <f t="shared" si="23"/>
        <v>15</v>
      </c>
      <c r="AA29" s="215">
        <f t="shared" si="37"/>
        <v>1</v>
      </c>
      <c r="AB29" s="215">
        <f t="shared" si="25"/>
        <v>15</v>
      </c>
      <c r="AC29" s="215">
        <f t="shared" si="26"/>
        <v>0</v>
      </c>
      <c r="AD29" s="215">
        <f t="shared" si="27"/>
        <v>0</v>
      </c>
      <c r="AE29" s="215">
        <f t="shared" si="28"/>
        <v>1</v>
      </c>
      <c r="AF29" s="215">
        <f t="shared" si="29"/>
        <v>15</v>
      </c>
      <c r="AG29" s="215">
        <f t="shared" si="30"/>
        <v>1</v>
      </c>
      <c r="AH29" s="215">
        <f t="shared" si="31"/>
        <v>15</v>
      </c>
      <c r="AI29" s="215">
        <f t="shared" si="32"/>
        <v>1</v>
      </c>
      <c r="AJ29" s="215">
        <f t="shared" si="33"/>
        <v>10</v>
      </c>
      <c r="AK29" s="215">
        <f t="shared" si="34"/>
        <v>0</v>
      </c>
      <c r="AL29" s="215">
        <f t="shared" si="35"/>
        <v>0</v>
      </c>
      <c r="AM29" s="215">
        <f t="shared" si="36"/>
        <v>100</v>
      </c>
      <c r="AN29" s="215" t="s">
        <v>1658</v>
      </c>
      <c r="AO29" s="215" t="s">
        <v>1658</v>
      </c>
      <c r="AP29" s="333"/>
      <c r="AQ29" s="333"/>
      <c r="AR29" s="333"/>
      <c r="AS29" s="341"/>
      <c r="AT29" s="333"/>
      <c r="DV29" s="100"/>
      <c r="DW29" s="100"/>
      <c r="DX29" s="100"/>
    </row>
    <row r="30" spans="1:128" ht="58.5" hidden="1" customHeight="1" x14ac:dyDescent="0.25">
      <c r="A30" s="340"/>
      <c r="B30" s="340"/>
      <c r="C30" s="342"/>
      <c r="D30" s="151" t="s">
        <v>1742</v>
      </c>
      <c r="E30" s="343"/>
      <c r="F30" s="341"/>
      <c r="G30" s="341"/>
      <c r="H30" s="341"/>
      <c r="I30" s="340"/>
      <c r="J30" s="341"/>
      <c r="K30" s="341"/>
      <c r="L30" s="152" t="s">
        <v>1718</v>
      </c>
      <c r="M30" s="215" t="s">
        <v>1056</v>
      </c>
      <c r="N30" s="215" t="s">
        <v>1646</v>
      </c>
      <c r="O30" s="215" t="s">
        <v>1647</v>
      </c>
      <c r="P30" s="215" t="s">
        <v>1657</v>
      </c>
      <c r="Q30" s="215" t="s">
        <v>1649</v>
      </c>
      <c r="R30" s="215" t="s">
        <v>1651</v>
      </c>
      <c r="S30" s="215" t="s">
        <v>1648</v>
      </c>
      <c r="T30" s="215" t="s">
        <v>1652</v>
      </c>
      <c r="U30" s="215">
        <f t="shared" si="18"/>
        <v>1</v>
      </c>
      <c r="V30" s="215">
        <f t="shared" si="19"/>
        <v>15</v>
      </c>
      <c r="W30" s="215">
        <f t="shared" si="20"/>
        <v>1</v>
      </c>
      <c r="X30" s="215">
        <f t="shared" si="21"/>
        <v>15</v>
      </c>
      <c r="Y30" s="215">
        <f t="shared" si="22"/>
        <v>1</v>
      </c>
      <c r="Z30" s="215">
        <f t="shared" si="23"/>
        <v>15</v>
      </c>
      <c r="AA30" s="215">
        <f t="shared" si="24"/>
        <v>1</v>
      </c>
      <c r="AB30" s="215">
        <f t="shared" si="25"/>
        <v>15</v>
      </c>
      <c r="AC30" s="215">
        <f t="shared" si="26"/>
        <v>0</v>
      </c>
      <c r="AD30" s="215">
        <f t="shared" si="27"/>
        <v>0</v>
      </c>
      <c r="AE30" s="215">
        <f t="shared" si="28"/>
        <v>1</v>
      </c>
      <c r="AF30" s="215">
        <f t="shared" si="29"/>
        <v>15</v>
      </c>
      <c r="AG30" s="215">
        <f t="shared" si="30"/>
        <v>1</v>
      </c>
      <c r="AH30" s="215">
        <f t="shared" si="31"/>
        <v>15</v>
      </c>
      <c r="AI30" s="215">
        <f t="shared" si="32"/>
        <v>1</v>
      </c>
      <c r="AJ30" s="215">
        <f t="shared" si="33"/>
        <v>10</v>
      </c>
      <c r="AK30" s="215">
        <f t="shared" si="34"/>
        <v>0</v>
      </c>
      <c r="AL30" s="215">
        <f t="shared" si="35"/>
        <v>0</v>
      </c>
      <c r="AM30" s="215">
        <f t="shared" ref="AM30:AM31" si="38">SUM(V30+X30+Z30+AB30+AD30+AF30+AH30+AJ30+AL30)</f>
        <v>100</v>
      </c>
      <c r="AN30" s="215" t="s">
        <v>1659</v>
      </c>
      <c r="AO30" s="215" t="s">
        <v>1659</v>
      </c>
      <c r="AP30" s="333"/>
      <c r="AQ30" s="333"/>
      <c r="AR30" s="333"/>
      <c r="AS30" s="341"/>
      <c r="AT30" s="333"/>
      <c r="DV30" s="100"/>
      <c r="DW30" s="100"/>
      <c r="DX30" s="100"/>
    </row>
    <row r="31" spans="1:128" ht="45.75" hidden="1" customHeight="1" x14ac:dyDescent="0.25">
      <c r="A31" s="340"/>
      <c r="B31" s="340"/>
      <c r="C31" s="342"/>
      <c r="D31" s="151" t="s">
        <v>1743</v>
      </c>
      <c r="E31" s="343"/>
      <c r="F31" s="341"/>
      <c r="G31" s="341"/>
      <c r="H31" s="341"/>
      <c r="I31" s="340"/>
      <c r="J31" s="341"/>
      <c r="K31" s="341"/>
      <c r="L31" s="92" t="s">
        <v>1744</v>
      </c>
      <c r="M31" s="215" t="s">
        <v>1056</v>
      </c>
      <c r="N31" s="215" t="s">
        <v>1646</v>
      </c>
      <c r="O31" s="215" t="s">
        <v>1647</v>
      </c>
      <c r="P31" s="215" t="s">
        <v>1657</v>
      </c>
      <c r="Q31" s="215" t="s">
        <v>1649</v>
      </c>
      <c r="R31" s="215" t="s">
        <v>1651</v>
      </c>
      <c r="S31" s="215" t="s">
        <v>1648</v>
      </c>
      <c r="T31" s="215" t="s">
        <v>1652</v>
      </c>
      <c r="U31" s="215">
        <f t="shared" si="18"/>
        <v>1</v>
      </c>
      <c r="V31" s="215">
        <f t="shared" si="19"/>
        <v>15</v>
      </c>
      <c r="W31" s="215">
        <f t="shared" si="20"/>
        <v>1</v>
      </c>
      <c r="X31" s="215">
        <f t="shared" si="21"/>
        <v>15</v>
      </c>
      <c r="Y31" s="215">
        <f t="shared" si="22"/>
        <v>1</v>
      </c>
      <c r="Z31" s="215">
        <f t="shared" si="23"/>
        <v>15</v>
      </c>
      <c r="AA31" s="215">
        <f t="shared" si="24"/>
        <v>1</v>
      </c>
      <c r="AB31" s="215">
        <f t="shared" si="25"/>
        <v>15</v>
      </c>
      <c r="AC31" s="215">
        <f t="shared" si="26"/>
        <v>0</v>
      </c>
      <c r="AD31" s="215">
        <f t="shared" si="27"/>
        <v>0</v>
      </c>
      <c r="AE31" s="215">
        <f t="shared" si="28"/>
        <v>1</v>
      </c>
      <c r="AF31" s="215">
        <f t="shared" si="29"/>
        <v>15</v>
      </c>
      <c r="AG31" s="215">
        <f t="shared" si="30"/>
        <v>1</v>
      </c>
      <c r="AH31" s="215">
        <f t="shared" si="31"/>
        <v>15</v>
      </c>
      <c r="AI31" s="215">
        <f t="shared" si="32"/>
        <v>1</v>
      </c>
      <c r="AJ31" s="215">
        <f t="shared" si="33"/>
        <v>10</v>
      </c>
      <c r="AK31" s="215">
        <f t="shared" si="34"/>
        <v>0</v>
      </c>
      <c r="AL31" s="215">
        <f t="shared" si="35"/>
        <v>0</v>
      </c>
      <c r="AM31" s="215">
        <f t="shared" si="38"/>
        <v>100</v>
      </c>
      <c r="AN31" s="215" t="s">
        <v>1659</v>
      </c>
      <c r="AO31" s="215" t="s">
        <v>1659</v>
      </c>
      <c r="AP31" s="333"/>
      <c r="AQ31" s="333"/>
      <c r="AR31" s="333"/>
      <c r="AS31" s="341"/>
      <c r="AT31" s="333"/>
      <c r="DV31" s="100"/>
      <c r="DW31" s="100"/>
      <c r="DX31" s="100"/>
    </row>
    <row r="32" spans="1:128" ht="36" hidden="1" customHeight="1" x14ac:dyDescent="0.25">
      <c r="A32" s="220"/>
      <c r="B32" s="221"/>
      <c r="C32" s="221"/>
      <c r="D32" s="221"/>
      <c r="E32" s="222"/>
      <c r="F32" s="223"/>
      <c r="G32" s="223"/>
      <c r="H32" s="180"/>
      <c r="I32" s="180"/>
      <c r="J32" s="180"/>
      <c r="K32" s="174"/>
      <c r="L32" s="175"/>
      <c r="M32" s="174"/>
      <c r="N32" s="174"/>
      <c r="O32" s="174"/>
      <c r="P32" s="174"/>
      <c r="Q32" s="174"/>
      <c r="R32" s="174"/>
      <c r="S32" s="174"/>
      <c r="T32" s="174"/>
      <c r="U32" s="174">
        <f t="shared" si="18"/>
        <v>0</v>
      </c>
      <c r="V32" s="174">
        <f t="shared" si="19"/>
        <v>0</v>
      </c>
      <c r="W32" s="174">
        <f t="shared" si="20"/>
        <v>0</v>
      </c>
      <c r="X32" s="174">
        <f t="shared" si="21"/>
        <v>0</v>
      </c>
      <c r="Y32" s="174">
        <f t="shared" si="22"/>
        <v>0</v>
      </c>
      <c r="Z32" s="174">
        <f t="shared" si="23"/>
        <v>0</v>
      </c>
      <c r="AA32" s="174">
        <f t="shared" si="24"/>
        <v>0</v>
      </c>
      <c r="AB32" s="174">
        <f t="shared" si="25"/>
        <v>0</v>
      </c>
      <c r="AC32" s="174">
        <f t="shared" si="26"/>
        <v>0</v>
      </c>
      <c r="AD32" s="174">
        <f t="shared" si="27"/>
        <v>0</v>
      </c>
      <c r="AE32" s="174">
        <f t="shared" si="28"/>
        <v>0</v>
      </c>
      <c r="AF32" s="174">
        <f t="shared" si="29"/>
        <v>0</v>
      </c>
      <c r="AG32" s="174">
        <f t="shared" si="30"/>
        <v>0</v>
      </c>
      <c r="AH32" s="174">
        <f t="shared" si="31"/>
        <v>0</v>
      </c>
      <c r="AI32" s="174">
        <f t="shared" si="32"/>
        <v>0</v>
      </c>
      <c r="AJ32" s="174">
        <f t="shared" si="33"/>
        <v>0</v>
      </c>
      <c r="AK32" s="174">
        <f t="shared" si="34"/>
        <v>0</v>
      </c>
      <c r="AL32" s="174">
        <f t="shared" si="35"/>
        <v>0</v>
      </c>
      <c r="AM32" s="174"/>
      <c r="AN32" s="174"/>
      <c r="AO32" s="174"/>
      <c r="AP32" s="180"/>
      <c r="AQ32" s="180"/>
      <c r="AR32" s="180"/>
      <c r="AS32" s="180"/>
      <c r="AT32" s="180"/>
      <c r="AU32" s="174"/>
      <c r="AV32" s="175"/>
      <c r="AW32" s="175"/>
      <c r="AX32" s="175"/>
      <c r="AY32" s="175"/>
      <c r="AZ32" s="175"/>
      <c r="BA32" s="175"/>
      <c r="BB32" s="175"/>
      <c r="BC32" s="175"/>
      <c r="BD32" s="175"/>
      <c r="BE32" s="175"/>
      <c r="BF32" s="175"/>
      <c r="BG32" s="175"/>
      <c r="BH32" s="175"/>
      <c r="BI32" s="175"/>
      <c r="BJ32" s="175"/>
      <c r="BK32" s="175"/>
      <c r="BL32" s="175"/>
      <c r="BM32" s="175"/>
      <c r="BN32" s="175"/>
      <c r="BO32" s="175"/>
      <c r="BP32" s="175"/>
      <c r="BQ32" s="175"/>
      <c r="BR32" s="175"/>
      <c r="BS32" s="175"/>
      <c r="BT32" s="175"/>
      <c r="BU32" s="175"/>
      <c r="BV32" s="175"/>
      <c r="DV32" s="100"/>
      <c r="DW32" s="100"/>
      <c r="DX32" s="100"/>
    </row>
    <row r="33" spans="1:128" ht="33" hidden="1" customHeight="1" x14ac:dyDescent="0.25">
      <c r="A33" s="220"/>
      <c r="B33" s="221"/>
      <c r="C33" s="221"/>
      <c r="D33" s="221"/>
      <c r="E33" s="222"/>
      <c r="F33" s="223"/>
      <c r="G33" s="223"/>
      <c r="H33" s="180"/>
      <c r="I33" s="180"/>
      <c r="J33" s="180"/>
      <c r="K33" s="174"/>
      <c r="L33" s="184"/>
      <c r="M33" s="174"/>
      <c r="N33" s="174"/>
      <c r="O33" s="174"/>
      <c r="P33" s="174"/>
      <c r="Q33" s="174"/>
      <c r="R33" s="174"/>
      <c r="S33" s="174"/>
      <c r="T33" s="174"/>
      <c r="U33" s="174">
        <f t="shared" si="18"/>
        <v>0</v>
      </c>
      <c r="V33" s="174">
        <f t="shared" si="19"/>
        <v>0</v>
      </c>
      <c r="W33" s="174">
        <f t="shared" si="20"/>
        <v>0</v>
      </c>
      <c r="X33" s="174">
        <f t="shared" si="21"/>
        <v>0</v>
      </c>
      <c r="Y33" s="174">
        <f t="shared" si="22"/>
        <v>0</v>
      </c>
      <c r="Z33" s="174">
        <f t="shared" si="23"/>
        <v>0</v>
      </c>
      <c r="AA33" s="174">
        <f t="shared" si="24"/>
        <v>0</v>
      </c>
      <c r="AB33" s="174">
        <f t="shared" si="25"/>
        <v>0</v>
      </c>
      <c r="AC33" s="174">
        <f t="shared" si="26"/>
        <v>0</v>
      </c>
      <c r="AD33" s="174">
        <f t="shared" si="27"/>
        <v>0</v>
      </c>
      <c r="AE33" s="174">
        <f t="shared" si="28"/>
        <v>0</v>
      </c>
      <c r="AF33" s="174">
        <f t="shared" si="29"/>
        <v>0</v>
      </c>
      <c r="AG33" s="174">
        <f t="shared" si="30"/>
        <v>0</v>
      </c>
      <c r="AH33" s="174">
        <f t="shared" si="31"/>
        <v>0</v>
      </c>
      <c r="AI33" s="174">
        <f t="shared" si="32"/>
        <v>0</v>
      </c>
      <c r="AJ33" s="174">
        <f t="shared" si="33"/>
        <v>0</v>
      </c>
      <c r="AK33" s="174">
        <f t="shared" si="34"/>
        <v>0</v>
      </c>
      <c r="AL33" s="174">
        <f t="shared" si="35"/>
        <v>0</v>
      </c>
      <c r="AM33" s="174"/>
      <c r="AN33" s="174"/>
      <c r="AO33" s="174"/>
      <c r="AP33" s="180"/>
      <c r="AQ33" s="180"/>
      <c r="AR33" s="180"/>
      <c r="AS33" s="180"/>
      <c r="AT33" s="180"/>
      <c r="AU33" s="174"/>
      <c r="AV33" s="175"/>
      <c r="AW33" s="175"/>
      <c r="AX33" s="175"/>
      <c r="AY33" s="175"/>
      <c r="AZ33" s="175"/>
      <c r="BA33" s="175"/>
      <c r="BB33" s="175"/>
      <c r="BC33" s="175"/>
      <c r="BD33" s="175"/>
      <c r="BE33" s="175"/>
      <c r="BF33" s="175"/>
      <c r="BG33" s="175"/>
      <c r="BH33" s="175"/>
      <c r="BI33" s="175"/>
      <c r="BJ33" s="175"/>
      <c r="BK33" s="175"/>
      <c r="BL33" s="175"/>
      <c r="BM33" s="175"/>
      <c r="BN33" s="175"/>
      <c r="BO33" s="175"/>
      <c r="BP33" s="175"/>
      <c r="BQ33" s="175"/>
      <c r="BR33" s="175"/>
      <c r="BS33" s="175"/>
      <c r="BT33" s="175"/>
      <c r="BU33" s="175"/>
      <c r="BV33" s="175"/>
      <c r="DV33" s="100"/>
      <c r="DW33" s="100"/>
      <c r="DX33" s="100"/>
    </row>
    <row r="34" spans="1:128" ht="30" hidden="1" customHeight="1" x14ac:dyDescent="0.25">
      <c r="A34" s="185"/>
      <c r="B34" s="185"/>
      <c r="C34" s="224"/>
      <c r="D34" s="224"/>
      <c r="E34" s="225"/>
      <c r="F34" s="174"/>
      <c r="G34" s="174"/>
      <c r="H34" s="174"/>
      <c r="I34" s="174"/>
      <c r="J34" s="174"/>
      <c r="K34" s="174"/>
      <c r="L34" s="226"/>
      <c r="M34" s="174"/>
      <c r="N34" s="174"/>
      <c r="O34" s="174"/>
      <c r="P34" s="174"/>
      <c r="Q34" s="174"/>
      <c r="R34" s="174"/>
      <c r="S34" s="174"/>
      <c r="T34" s="174"/>
      <c r="U34" s="174">
        <f t="shared" si="18"/>
        <v>0</v>
      </c>
      <c r="V34" s="174">
        <f t="shared" si="19"/>
        <v>0</v>
      </c>
      <c r="W34" s="174">
        <f t="shared" si="20"/>
        <v>0</v>
      </c>
      <c r="X34" s="174">
        <f t="shared" si="21"/>
        <v>0</v>
      </c>
      <c r="Y34" s="174">
        <f t="shared" si="22"/>
        <v>0</v>
      </c>
      <c r="Z34" s="174">
        <f t="shared" si="23"/>
        <v>0</v>
      </c>
      <c r="AA34" s="174">
        <f t="shared" si="24"/>
        <v>0</v>
      </c>
      <c r="AB34" s="174">
        <f t="shared" si="25"/>
        <v>0</v>
      </c>
      <c r="AC34" s="174">
        <f t="shared" si="26"/>
        <v>0</v>
      </c>
      <c r="AD34" s="174">
        <f t="shared" si="27"/>
        <v>0</v>
      </c>
      <c r="AE34" s="174">
        <f t="shared" si="28"/>
        <v>0</v>
      </c>
      <c r="AF34" s="174">
        <f t="shared" si="29"/>
        <v>0</v>
      </c>
      <c r="AG34" s="174">
        <f t="shared" si="30"/>
        <v>0</v>
      </c>
      <c r="AH34" s="174">
        <f t="shared" si="31"/>
        <v>0</v>
      </c>
      <c r="AI34" s="174">
        <f t="shared" si="32"/>
        <v>0</v>
      </c>
      <c r="AJ34" s="174">
        <f t="shared" si="33"/>
        <v>0</v>
      </c>
      <c r="AK34" s="174">
        <f t="shared" si="34"/>
        <v>0</v>
      </c>
      <c r="AL34" s="174">
        <f t="shared" si="35"/>
        <v>0</v>
      </c>
      <c r="AM34" s="174">
        <f t="shared" si="36"/>
        <v>0</v>
      </c>
      <c r="AN34" s="174"/>
      <c r="AO34" s="174"/>
      <c r="AP34" s="339"/>
      <c r="AQ34" s="339"/>
      <c r="AR34" s="339"/>
      <c r="AS34" s="339"/>
      <c r="AT34" s="339"/>
      <c r="AU34" s="174"/>
      <c r="AV34" s="175">
        <v>20</v>
      </c>
      <c r="AW34" s="175"/>
      <c r="AX34" s="175"/>
      <c r="AY34" s="175"/>
      <c r="AZ34" s="175"/>
      <c r="BA34" s="175"/>
      <c r="BB34" s="175"/>
      <c r="BC34" s="175"/>
      <c r="BD34" s="175"/>
      <c r="BE34" s="175"/>
      <c r="BF34" s="175"/>
      <c r="BG34" s="175"/>
      <c r="BH34" s="175"/>
      <c r="BI34" s="175"/>
      <c r="BJ34" s="175"/>
      <c r="BK34" s="175"/>
      <c r="BL34" s="175"/>
      <c r="BM34" s="175"/>
      <c r="BN34" s="175"/>
      <c r="BO34" s="175"/>
      <c r="BP34" s="175"/>
      <c r="BQ34" s="175"/>
      <c r="BR34" s="175"/>
      <c r="BS34" s="175"/>
      <c r="BT34" s="175"/>
      <c r="BU34" s="175"/>
      <c r="BV34" s="175"/>
      <c r="DV34" s="100"/>
      <c r="DW34" s="100"/>
      <c r="DX34" s="100"/>
    </row>
    <row r="35" spans="1:128" ht="28.5" hidden="1" customHeight="1" x14ac:dyDescent="0.25">
      <c r="A35" s="185"/>
      <c r="B35" s="185"/>
      <c r="C35" s="224"/>
      <c r="D35" s="224"/>
      <c r="E35" s="225"/>
      <c r="F35" s="174"/>
      <c r="G35" s="174"/>
      <c r="H35" s="174"/>
      <c r="I35" s="174"/>
      <c r="J35" s="174"/>
      <c r="K35" s="174"/>
      <c r="L35" s="226"/>
      <c r="M35" s="174"/>
      <c r="N35" s="174"/>
      <c r="O35" s="174"/>
      <c r="P35" s="174"/>
      <c r="Q35" s="174"/>
      <c r="R35" s="174"/>
      <c r="S35" s="174"/>
      <c r="T35" s="174"/>
      <c r="U35" s="174">
        <f t="shared" si="18"/>
        <v>0</v>
      </c>
      <c r="V35" s="174">
        <f t="shared" si="19"/>
        <v>0</v>
      </c>
      <c r="W35" s="174">
        <f t="shared" si="20"/>
        <v>0</v>
      </c>
      <c r="X35" s="174">
        <f t="shared" si="21"/>
        <v>0</v>
      </c>
      <c r="Y35" s="174">
        <f t="shared" si="22"/>
        <v>0</v>
      </c>
      <c r="Z35" s="174">
        <f t="shared" si="23"/>
        <v>0</v>
      </c>
      <c r="AA35" s="174">
        <f t="shared" si="24"/>
        <v>0</v>
      </c>
      <c r="AB35" s="174">
        <f t="shared" si="25"/>
        <v>0</v>
      </c>
      <c r="AC35" s="174">
        <f t="shared" si="26"/>
        <v>0</v>
      </c>
      <c r="AD35" s="174">
        <f t="shared" si="27"/>
        <v>0</v>
      </c>
      <c r="AE35" s="174">
        <f t="shared" si="28"/>
        <v>0</v>
      </c>
      <c r="AF35" s="174">
        <f t="shared" si="29"/>
        <v>0</v>
      </c>
      <c r="AG35" s="174">
        <f t="shared" si="30"/>
        <v>0</v>
      </c>
      <c r="AH35" s="174">
        <f t="shared" si="31"/>
        <v>0</v>
      </c>
      <c r="AI35" s="174">
        <f t="shared" si="32"/>
        <v>0</v>
      </c>
      <c r="AJ35" s="174">
        <f t="shared" si="33"/>
        <v>0</v>
      </c>
      <c r="AK35" s="174">
        <f t="shared" si="34"/>
        <v>0</v>
      </c>
      <c r="AL35" s="174">
        <f t="shared" si="35"/>
        <v>0</v>
      </c>
      <c r="AM35" s="174">
        <f t="shared" si="36"/>
        <v>0</v>
      </c>
      <c r="AN35" s="174"/>
      <c r="AO35" s="174"/>
      <c r="AP35" s="339"/>
      <c r="AQ35" s="339"/>
      <c r="AR35" s="339"/>
      <c r="AS35" s="339"/>
      <c r="AT35" s="339"/>
      <c r="AU35" s="174"/>
      <c r="AV35" s="175"/>
      <c r="AW35" s="175"/>
      <c r="AX35" s="175"/>
      <c r="AY35" s="175"/>
      <c r="AZ35" s="175"/>
      <c r="BA35" s="175"/>
      <c r="BB35" s="175"/>
      <c r="BC35" s="175"/>
      <c r="BD35" s="175"/>
      <c r="BE35" s="175"/>
      <c r="BF35" s="175"/>
      <c r="BG35" s="175"/>
      <c r="BH35" s="175"/>
      <c r="BI35" s="175"/>
      <c r="BJ35" s="175"/>
      <c r="BK35" s="175"/>
      <c r="BL35" s="175"/>
      <c r="BM35" s="175"/>
      <c r="BN35" s="175"/>
      <c r="BO35" s="175"/>
      <c r="BP35" s="175"/>
      <c r="BQ35" s="175"/>
      <c r="BR35" s="175"/>
      <c r="BS35" s="175"/>
      <c r="BT35" s="175"/>
      <c r="BU35" s="175"/>
      <c r="BV35" s="175"/>
      <c r="DV35" s="100"/>
      <c r="DW35" s="100"/>
      <c r="DX35" s="100"/>
    </row>
    <row r="36" spans="1:128" ht="27.75" hidden="1" customHeight="1" x14ac:dyDescent="0.25">
      <c r="A36" s="185"/>
      <c r="B36" s="185"/>
      <c r="C36" s="224"/>
      <c r="D36" s="224"/>
      <c r="E36" s="225"/>
      <c r="F36" s="174"/>
      <c r="G36" s="174"/>
      <c r="H36" s="174"/>
      <c r="I36" s="174"/>
      <c r="J36" s="174"/>
      <c r="K36" s="174"/>
      <c r="L36" s="226"/>
      <c r="M36" s="174"/>
      <c r="N36" s="174"/>
      <c r="O36" s="174"/>
      <c r="P36" s="174"/>
      <c r="Q36" s="174"/>
      <c r="R36" s="174"/>
      <c r="S36" s="174"/>
      <c r="T36" s="174"/>
      <c r="U36" s="174">
        <f t="shared" si="18"/>
        <v>0</v>
      </c>
      <c r="V36" s="174">
        <f t="shared" si="19"/>
        <v>0</v>
      </c>
      <c r="W36" s="174">
        <f t="shared" si="20"/>
        <v>0</v>
      </c>
      <c r="X36" s="174">
        <f t="shared" si="21"/>
        <v>0</v>
      </c>
      <c r="Y36" s="174">
        <f t="shared" si="22"/>
        <v>0</v>
      </c>
      <c r="Z36" s="174">
        <f t="shared" si="23"/>
        <v>0</v>
      </c>
      <c r="AA36" s="174">
        <f t="shared" si="24"/>
        <v>0</v>
      </c>
      <c r="AB36" s="174">
        <f t="shared" si="25"/>
        <v>0</v>
      </c>
      <c r="AC36" s="174">
        <f t="shared" si="26"/>
        <v>0</v>
      </c>
      <c r="AD36" s="174">
        <f t="shared" si="27"/>
        <v>0</v>
      </c>
      <c r="AE36" s="174">
        <f t="shared" si="28"/>
        <v>0</v>
      </c>
      <c r="AF36" s="174">
        <f t="shared" si="29"/>
        <v>0</v>
      </c>
      <c r="AG36" s="174">
        <f t="shared" si="30"/>
        <v>0</v>
      </c>
      <c r="AH36" s="174">
        <f t="shared" si="31"/>
        <v>0</v>
      </c>
      <c r="AI36" s="174">
        <f t="shared" si="32"/>
        <v>0</v>
      </c>
      <c r="AJ36" s="174">
        <f t="shared" si="33"/>
        <v>0</v>
      </c>
      <c r="AK36" s="174">
        <f t="shared" si="34"/>
        <v>0</v>
      </c>
      <c r="AL36" s="174">
        <f t="shared" si="35"/>
        <v>0</v>
      </c>
      <c r="AM36" s="174">
        <f t="shared" si="36"/>
        <v>0</v>
      </c>
      <c r="AN36" s="174"/>
      <c r="AO36" s="174"/>
      <c r="AP36" s="339"/>
      <c r="AQ36" s="339"/>
      <c r="AR36" s="339"/>
      <c r="AS36" s="339"/>
      <c r="AT36" s="339"/>
      <c r="AU36" s="174"/>
      <c r="AV36" s="175"/>
      <c r="AW36" s="175"/>
      <c r="AX36" s="175"/>
      <c r="AY36" s="175"/>
      <c r="AZ36" s="175"/>
      <c r="BA36" s="175"/>
      <c r="BB36" s="175"/>
      <c r="BC36" s="175"/>
      <c r="BD36" s="175"/>
      <c r="BE36" s="175"/>
      <c r="BF36" s="175"/>
      <c r="BG36" s="175"/>
      <c r="BH36" s="175"/>
      <c r="BI36" s="175"/>
      <c r="BJ36" s="175"/>
      <c r="BK36" s="175"/>
      <c r="BL36" s="175"/>
      <c r="BM36" s="175"/>
      <c r="BN36" s="175"/>
      <c r="BO36" s="175"/>
      <c r="BP36" s="175"/>
      <c r="BQ36" s="175"/>
      <c r="BR36" s="175"/>
      <c r="BS36" s="175"/>
      <c r="BT36" s="175"/>
      <c r="BU36" s="175"/>
      <c r="BV36" s="175"/>
      <c r="DV36" s="100"/>
      <c r="DW36" s="100"/>
      <c r="DX36" s="100"/>
    </row>
    <row r="37" spans="1:128" ht="34.5" hidden="1" customHeight="1" x14ac:dyDescent="0.25">
      <c r="A37" s="185"/>
      <c r="B37" s="185"/>
      <c r="C37" s="224"/>
      <c r="D37" s="224"/>
      <c r="E37" s="225"/>
      <c r="F37" s="174"/>
      <c r="G37" s="174"/>
      <c r="H37" s="174"/>
      <c r="I37" s="174"/>
      <c r="J37" s="174"/>
      <c r="K37" s="174"/>
      <c r="L37" s="226"/>
      <c r="M37" s="174"/>
      <c r="N37" s="174"/>
      <c r="O37" s="174"/>
      <c r="P37" s="174"/>
      <c r="Q37" s="174"/>
      <c r="R37" s="174"/>
      <c r="S37" s="174"/>
      <c r="T37" s="174"/>
      <c r="U37" s="174">
        <f t="shared" si="18"/>
        <v>0</v>
      </c>
      <c r="V37" s="174">
        <f t="shared" si="19"/>
        <v>0</v>
      </c>
      <c r="W37" s="174">
        <f t="shared" si="20"/>
        <v>0</v>
      </c>
      <c r="X37" s="174">
        <f t="shared" si="21"/>
        <v>0</v>
      </c>
      <c r="Y37" s="174">
        <f t="shared" si="22"/>
        <v>0</v>
      </c>
      <c r="Z37" s="174">
        <f t="shared" si="23"/>
        <v>0</v>
      </c>
      <c r="AA37" s="174">
        <f t="shared" si="24"/>
        <v>0</v>
      </c>
      <c r="AB37" s="174">
        <f t="shared" si="25"/>
        <v>0</v>
      </c>
      <c r="AC37" s="174">
        <f t="shared" si="26"/>
        <v>0</v>
      </c>
      <c r="AD37" s="174">
        <f t="shared" si="27"/>
        <v>0</v>
      </c>
      <c r="AE37" s="174">
        <f t="shared" si="28"/>
        <v>0</v>
      </c>
      <c r="AF37" s="174">
        <f t="shared" si="29"/>
        <v>0</v>
      </c>
      <c r="AG37" s="174">
        <f t="shared" si="30"/>
        <v>0</v>
      </c>
      <c r="AH37" s="174">
        <f t="shared" si="31"/>
        <v>0</v>
      </c>
      <c r="AI37" s="174">
        <f t="shared" si="32"/>
        <v>0</v>
      </c>
      <c r="AJ37" s="174">
        <f t="shared" si="33"/>
        <v>0</v>
      </c>
      <c r="AK37" s="174">
        <f t="shared" si="34"/>
        <v>0</v>
      </c>
      <c r="AL37" s="174">
        <f t="shared" si="35"/>
        <v>0</v>
      </c>
      <c r="AM37" s="174">
        <f t="shared" si="36"/>
        <v>0</v>
      </c>
      <c r="AN37" s="174"/>
      <c r="AO37" s="174"/>
      <c r="AP37" s="339"/>
      <c r="AQ37" s="339"/>
      <c r="AR37" s="339"/>
      <c r="AS37" s="339"/>
      <c r="AT37" s="339"/>
      <c r="AU37" s="174"/>
      <c r="AV37" s="175"/>
      <c r="AW37" s="175"/>
      <c r="AX37" s="175"/>
      <c r="AY37" s="175"/>
      <c r="AZ37" s="175"/>
      <c r="BA37" s="175"/>
      <c r="BB37" s="175"/>
      <c r="BC37" s="175"/>
      <c r="BD37" s="175"/>
      <c r="BE37" s="175"/>
      <c r="BF37" s="175"/>
      <c r="BG37" s="175"/>
      <c r="BH37" s="175"/>
      <c r="BI37" s="175"/>
      <c r="BJ37" s="175"/>
      <c r="BK37" s="175"/>
      <c r="BL37" s="175"/>
      <c r="BM37" s="175"/>
      <c r="BN37" s="175"/>
      <c r="BO37" s="175"/>
      <c r="BP37" s="175"/>
      <c r="BQ37" s="175"/>
      <c r="BR37" s="175"/>
      <c r="BS37" s="175"/>
      <c r="BT37" s="175"/>
      <c r="BU37" s="175"/>
      <c r="BV37" s="175"/>
      <c r="DV37" s="100"/>
      <c r="DW37" s="100"/>
      <c r="DX37" s="100"/>
    </row>
    <row r="38" spans="1:128" ht="15" hidden="1" x14ac:dyDescent="0.25">
      <c r="A38" s="185"/>
      <c r="B38" s="185"/>
      <c r="C38" s="224"/>
      <c r="D38" s="224"/>
      <c r="E38" s="225"/>
      <c r="F38" s="174"/>
      <c r="G38" s="174"/>
      <c r="H38" s="174"/>
      <c r="I38" s="174"/>
      <c r="J38" s="174"/>
      <c r="K38" s="174"/>
      <c r="L38" s="226"/>
      <c r="M38" s="174"/>
      <c r="N38" s="174"/>
      <c r="O38" s="174"/>
      <c r="P38" s="174"/>
      <c r="Q38" s="174"/>
      <c r="R38" s="174"/>
      <c r="S38" s="174"/>
      <c r="T38" s="174"/>
      <c r="U38" s="174">
        <f t="shared" si="18"/>
        <v>0</v>
      </c>
      <c r="V38" s="174">
        <f t="shared" si="19"/>
        <v>0</v>
      </c>
      <c r="W38" s="174">
        <f t="shared" si="20"/>
        <v>0</v>
      </c>
      <c r="X38" s="174">
        <f t="shared" si="21"/>
        <v>0</v>
      </c>
      <c r="Y38" s="174">
        <f t="shared" si="22"/>
        <v>0</v>
      </c>
      <c r="Z38" s="174">
        <f t="shared" si="23"/>
        <v>0</v>
      </c>
      <c r="AA38" s="174">
        <f t="shared" si="24"/>
        <v>0</v>
      </c>
      <c r="AB38" s="174">
        <f t="shared" si="25"/>
        <v>0</v>
      </c>
      <c r="AC38" s="174">
        <f t="shared" si="26"/>
        <v>0</v>
      </c>
      <c r="AD38" s="174">
        <f t="shared" si="27"/>
        <v>0</v>
      </c>
      <c r="AE38" s="174">
        <f t="shared" si="28"/>
        <v>0</v>
      </c>
      <c r="AF38" s="174">
        <f t="shared" si="29"/>
        <v>0</v>
      </c>
      <c r="AG38" s="174">
        <f t="shared" si="30"/>
        <v>0</v>
      </c>
      <c r="AH38" s="174">
        <f t="shared" si="31"/>
        <v>0</v>
      </c>
      <c r="AI38" s="174">
        <f t="shared" si="32"/>
        <v>0</v>
      </c>
      <c r="AJ38" s="174">
        <f t="shared" si="33"/>
        <v>0</v>
      </c>
      <c r="AK38" s="174">
        <f t="shared" si="34"/>
        <v>0</v>
      </c>
      <c r="AL38" s="174">
        <f t="shared" si="35"/>
        <v>0</v>
      </c>
      <c r="AM38" s="174">
        <f t="shared" si="36"/>
        <v>0</v>
      </c>
      <c r="AN38" s="174"/>
      <c r="AO38" s="174"/>
      <c r="AP38" s="339"/>
      <c r="AQ38" s="339"/>
      <c r="AR38" s="339"/>
      <c r="AS38" s="339"/>
      <c r="AT38" s="339"/>
      <c r="AU38" s="174"/>
      <c r="AV38" s="175"/>
      <c r="AW38" s="175"/>
      <c r="AX38" s="175"/>
      <c r="AY38" s="175"/>
      <c r="AZ38" s="175"/>
      <c r="BA38" s="175"/>
      <c r="BB38" s="175"/>
      <c r="BC38" s="175"/>
      <c r="BD38" s="175"/>
      <c r="BE38" s="175"/>
      <c r="BF38" s="175"/>
      <c r="BG38" s="175"/>
      <c r="BH38" s="175"/>
      <c r="BI38" s="175"/>
      <c r="BJ38" s="175"/>
      <c r="BK38" s="175"/>
      <c r="BL38" s="175"/>
      <c r="BM38" s="175"/>
      <c r="BN38" s="175"/>
      <c r="BO38" s="175"/>
      <c r="BP38" s="175"/>
      <c r="BQ38" s="175"/>
      <c r="BR38" s="175"/>
      <c r="BS38" s="175"/>
      <c r="BT38" s="175"/>
      <c r="BU38" s="175"/>
      <c r="BV38" s="175"/>
      <c r="DV38" s="100"/>
      <c r="DW38" s="100"/>
      <c r="DX38" s="100"/>
    </row>
    <row r="39" spans="1:128" ht="15" hidden="1" x14ac:dyDescent="0.25">
      <c r="A39" s="185"/>
      <c r="B39" s="220"/>
      <c r="C39" s="222"/>
      <c r="D39" s="224"/>
      <c r="E39" s="225"/>
      <c r="F39" s="174"/>
      <c r="G39" s="174"/>
      <c r="H39" s="174"/>
      <c r="I39" s="174"/>
      <c r="J39" s="174"/>
      <c r="K39" s="174"/>
      <c r="L39" s="175"/>
      <c r="M39" s="174"/>
      <c r="N39" s="174"/>
      <c r="O39" s="174"/>
      <c r="P39" s="174"/>
      <c r="Q39" s="174"/>
      <c r="R39" s="174"/>
      <c r="S39" s="174"/>
      <c r="T39" s="174"/>
      <c r="U39" s="174">
        <f t="shared" si="18"/>
        <v>0</v>
      </c>
      <c r="V39" s="174">
        <f t="shared" si="19"/>
        <v>0</v>
      </c>
      <c r="W39" s="174">
        <f t="shared" si="20"/>
        <v>0</v>
      </c>
      <c r="X39" s="174">
        <f t="shared" si="21"/>
        <v>0</v>
      </c>
      <c r="Y39" s="174">
        <f t="shared" si="22"/>
        <v>0</v>
      </c>
      <c r="Z39" s="174">
        <f t="shared" si="23"/>
        <v>0</v>
      </c>
      <c r="AA39" s="174">
        <f t="shared" si="24"/>
        <v>0</v>
      </c>
      <c r="AB39" s="174">
        <f t="shared" si="25"/>
        <v>0</v>
      </c>
      <c r="AC39" s="174">
        <f t="shared" si="26"/>
        <v>0</v>
      </c>
      <c r="AD39" s="174">
        <f t="shared" si="27"/>
        <v>0</v>
      </c>
      <c r="AE39" s="174">
        <f t="shared" si="28"/>
        <v>0</v>
      </c>
      <c r="AF39" s="174">
        <f t="shared" si="29"/>
        <v>0</v>
      </c>
      <c r="AG39" s="174">
        <f t="shared" si="30"/>
        <v>0</v>
      </c>
      <c r="AH39" s="174">
        <f t="shared" si="31"/>
        <v>0</v>
      </c>
      <c r="AI39" s="174">
        <f t="shared" si="32"/>
        <v>0</v>
      </c>
      <c r="AJ39" s="174">
        <f t="shared" si="33"/>
        <v>0</v>
      </c>
      <c r="AK39" s="174">
        <f t="shared" si="34"/>
        <v>0</v>
      </c>
      <c r="AL39" s="174">
        <f t="shared" si="35"/>
        <v>0</v>
      </c>
      <c r="AM39" s="174">
        <f t="shared" si="36"/>
        <v>0</v>
      </c>
      <c r="AN39" s="174"/>
      <c r="AO39" s="174"/>
      <c r="AP39" s="174"/>
      <c r="AQ39" s="174"/>
      <c r="AR39" s="174"/>
      <c r="AS39" s="174"/>
      <c r="AT39" s="174"/>
      <c r="AU39" s="174"/>
      <c r="AV39" s="175"/>
      <c r="AW39" s="175"/>
      <c r="AX39" s="175"/>
      <c r="AY39" s="175"/>
      <c r="AZ39" s="175"/>
      <c r="BA39" s="175"/>
      <c r="BB39" s="175"/>
      <c r="BC39" s="175"/>
      <c r="BD39" s="175"/>
      <c r="BE39" s="175"/>
      <c r="BF39" s="175"/>
      <c r="BG39" s="175"/>
      <c r="BH39" s="175"/>
      <c r="BI39" s="175"/>
      <c r="BJ39" s="175"/>
      <c r="BK39" s="175"/>
      <c r="BL39" s="175"/>
      <c r="BM39" s="175"/>
      <c r="BN39" s="175"/>
      <c r="BO39" s="175"/>
      <c r="BP39" s="175"/>
      <c r="BQ39" s="175"/>
      <c r="BR39" s="175"/>
      <c r="BS39" s="175"/>
      <c r="BT39" s="175"/>
      <c r="BU39" s="175"/>
      <c r="BV39" s="175"/>
      <c r="DV39" s="100"/>
      <c r="DW39" s="100"/>
      <c r="DX39" s="100"/>
    </row>
    <row r="40" spans="1:128" ht="21" hidden="1" customHeight="1" x14ac:dyDescent="0.2">
      <c r="A40" s="194"/>
      <c r="B40" s="194"/>
      <c r="C40" s="194"/>
      <c r="D40" s="194"/>
      <c r="E40" s="194"/>
      <c r="F40" s="176"/>
      <c r="G40" s="176"/>
      <c r="H40" s="174"/>
      <c r="I40" s="174"/>
      <c r="J40" s="176"/>
      <c r="K40" s="176"/>
      <c r="L40" s="177"/>
      <c r="M40" s="174"/>
      <c r="N40" s="174"/>
      <c r="O40" s="174"/>
      <c r="P40" s="174"/>
      <c r="Q40" s="174"/>
      <c r="R40" s="174"/>
      <c r="S40" s="174"/>
      <c r="T40" s="174"/>
      <c r="U40" s="174"/>
      <c r="V40" s="174"/>
      <c r="W40" s="174"/>
      <c r="X40" s="174"/>
      <c r="Y40" s="174"/>
      <c r="Z40" s="174"/>
      <c r="AA40" s="174"/>
      <c r="AB40" s="174"/>
      <c r="AC40" s="174"/>
      <c r="AD40" s="174"/>
      <c r="AE40" s="174"/>
      <c r="AF40" s="174"/>
      <c r="AG40" s="174"/>
      <c r="AH40" s="174"/>
      <c r="AI40" s="174"/>
      <c r="AJ40" s="174"/>
      <c r="AK40" s="174"/>
      <c r="AL40" s="174"/>
      <c r="AM40" s="174"/>
      <c r="AN40" s="174"/>
      <c r="AO40" s="174"/>
      <c r="AP40" s="174"/>
      <c r="AQ40" s="176"/>
      <c r="AR40" s="176"/>
      <c r="AS40" s="174"/>
      <c r="AT40" s="176"/>
      <c r="AU40" s="174"/>
      <c r="AV40" s="175"/>
      <c r="AW40" s="175"/>
      <c r="AX40" s="175"/>
      <c r="AY40" s="175"/>
      <c r="AZ40" s="175"/>
      <c r="BA40" s="175"/>
      <c r="BB40" s="175"/>
      <c r="BC40" s="175"/>
      <c r="BD40" s="175"/>
      <c r="BE40" s="175"/>
      <c r="BF40" s="175"/>
      <c r="BG40" s="175"/>
      <c r="BH40" s="175"/>
      <c r="BI40" s="175"/>
      <c r="BJ40" s="175"/>
      <c r="BK40" s="175"/>
      <c r="BL40" s="175"/>
      <c r="BM40" s="175"/>
      <c r="BN40" s="175"/>
      <c r="BO40" s="175"/>
      <c r="BP40" s="175"/>
      <c r="BQ40" s="175"/>
      <c r="BR40" s="175"/>
      <c r="BS40" s="175"/>
      <c r="BT40" s="175"/>
      <c r="BU40" s="175"/>
      <c r="BV40" s="175"/>
      <c r="DV40" s="100"/>
      <c r="DW40" s="100"/>
      <c r="DX40" s="100"/>
    </row>
    <row r="41" spans="1:128" ht="21" hidden="1" customHeight="1" x14ac:dyDescent="0.2">
      <c r="A41" s="194"/>
      <c r="B41" s="194"/>
      <c r="C41" s="194"/>
      <c r="D41" s="194"/>
      <c r="E41" s="194"/>
      <c r="F41" s="178"/>
      <c r="G41" s="178"/>
      <c r="H41" s="174"/>
      <c r="I41" s="174"/>
      <c r="J41" s="178"/>
      <c r="K41" s="178"/>
      <c r="L41" s="179"/>
      <c r="M41" s="174"/>
      <c r="N41" s="174"/>
      <c r="O41" s="174"/>
      <c r="P41" s="174"/>
      <c r="Q41" s="174"/>
      <c r="R41" s="174"/>
      <c r="S41" s="174"/>
      <c r="T41" s="174"/>
      <c r="U41" s="174"/>
      <c r="V41" s="174"/>
      <c r="W41" s="174"/>
      <c r="X41" s="174"/>
      <c r="Y41" s="174"/>
      <c r="Z41" s="174"/>
      <c r="AA41" s="174"/>
      <c r="AB41" s="174"/>
      <c r="AC41" s="174"/>
      <c r="AD41" s="174"/>
      <c r="AE41" s="174"/>
      <c r="AF41" s="174"/>
      <c r="AG41" s="174"/>
      <c r="AH41" s="174"/>
      <c r="AI41" s="174"/>
      <c r="AJ41" s="174"/>
      <c r="AK41" s="174"/>
      <c r="AL41" s="174"/>
      <c r="AM41" s="174"/>
      <c r="AN41" s="174"/>
      <c r="AO41" s="174"/>
      <c r="AP41" s="174"/>
      <c r="AQ41" s="178"/>
      <c r="AR41" s="178"/>
      <c r="AS41" s="174"/>
      <c r="AT41" s="178"/>
      <c r="AU41" s="174" t="s">
        <v>1039</v>
      </c>
      <c r="AV41" s="175"/>
      <c r="AW41" s="175"/>
      <c r="AX41" s="175"/>
      <c r="AY41" s="175"/>
      <c r="AZ41" s="175"/>
      <c r="BA41" s="175"/>
      <c r="BB41" s="175"/>
      <c r="BC41" s="175"/>
      <c r="BD41" s="175"/>
      <c r="BE41" s="175"/>
      <c r="BF41" s="175"/>
      <c r="BG41" s="175"/>
      <c r="BH41" s="175"/>
      <c r="BI41" s="175"/>
      <c r="BJ41" s="175"/>
      <c r="BK41" s="175"/>
      <c r="BL41" s="175"/>
      <c r="BM41" s="175"/>
      <c r="BN41" s="175"/>
      <c r="BO41" s="175"/>
      <c r="BP41" s="175"/>
      <c r="BQ41" s="175"/>
      <c r="BR41" s="175"/>
      <c r="BS41" s="175"/>
      <c r="BT41" s="175"/>
      <c r="BU41" s="175"/>
      <c r="BV41" s="175"/>
      <c r="DV41" s="100"/>
      <c r="DW41" s="100"/>
      <c r="DX41" s="100"/>
    </row>
    <row r="42" spans="1:128" ht="21" hidden="1" customHeight="1" x14ac:dyDescent="0.2">
      <c r="A42" s="194"/>
      <c r="B42" s="194"/>
      <c r="C42" s="194"/>
      <c r="D42" s="194"/>
      <c r="E42" s="194"/>
      <c r="F42" s="178"/>
      <c r="G42" s="178"/>
      <c r="H42" s="174"/>
      <c r="I42" s="180"/>
      <c r="J42" s="178"/>
      <c r="K42" s="179"/>
      <c r="L42" s="179"/>
      <c r="M42" s="174"/>
      <c r="N42" s="174"/>
      <c r="O42" s="174"/>
      <c r="P42" s="174"/>
      <c r="Q42" s="174"/>
      <c r="R42" s="174"/>
      <c r="S42" s="174"/>
      <c r="T42" s="174"/>
      <c r="U42" s="174"/>
      <c r="V42" s="174"/>
      <c r="W42" s="174"/>
      <c r="X42" s="174"/>
      <c r="Y42" s="174"/>
      <c r="Z42" s="174"/>
      <c r="AA42" s="174"/>
      <c r="AB42" s="174"/>
      <c r="AC42" s="174"/>
      <c r="AD42" s="174"/>
      <c r="AE42" s="174"/>
      <c r="AF42" s="174"/>
      <c r="AG42" s="174"/>
      <c r="AH42" s="174"/>
      <c r="AI42" s="174"/>
      <c r="AJ42" s="174"/>
      <c r="AK42" s="174"/>
      <c r="AL42" s="174"/>
      <c r="AM42" s="174"/>
      <c r="AN42" s="174"/>
      <c r="AO42" s="174"/>
      <c r="AP42" s="174"/>
      <c r="AQ42" s="178"/>
      <c r="AR42" s="178"/>
      <c r="AS42" s="174"/>
      <c r="AT42" s="178"/>
      <c r="AU42" s="174" t="s">
        <v>1039</v>
      </c>
      <c r="AV42" s="175"/>
      <c r="AW42" s="175"/>
      <c r="AX42" s="175"/>
      <c r="AY42" s="175"/>
      <c r="AZ42" s="175"/>
      <c r="BA42" s="175"/>
      <c r="BB42" s="175"/>
      <c r="BC42" s="175"/>
      <c r="BD42" s="175"/>
      <c r="BE42" s="175"/>
      <c r="BF42" s="175"/>
      <c r="BG42" s="175"/>
      <c r="BH42" s="175"/>
      <c r="BI42" s="175"/>
      <c r="BJ42" s="175"/>
      <c r="BK42" s="175"/>
      <c r="BL42" s="175"/>
      <c r="BM42" s="175"/>
      <c r="BN42" s="175"/>
      <c r="BO42" s="175"/>
      <c r="BP42" s="175"/>
      <c r="BQ42" s="175"/>
      <c r="BR42" s="175"/>
      <c r="BS42" s="175"/>
      <c r="BT42" s="175"/>
      <c r="BU42" s="175"/>
      <c r="BV42" s="175"/>
      <c r="DV42" s="100"/>
      <c r="DW42" s="100"/>
      <c r="DX42" s="100"/>
    </row>
    <row r="43" spans="1:128" ht="21" hidden="1" customHeight="1" x14ac:dyDescent="0.2">
      <c r="A43" s="194"/>
      <c r="B43" s="194"/>
      <c r="C43" s="194"/>
      <c r="D43" s="194"/>
      <c r="E43" s="194"/>
      <c r="F43" s="178"/>
      <c r="G43" s="178"/>
      <c r="H43" s="174"/>
      <c r="I43" s="180"/>
      <c r="J43" s="178"/>
      <c r="K43" s="179"/>
      <c r="L43" s="179"/>
      <c r="M43" s="174"/>
      <c r="N43" s="174"/>
      <c r="O43" s="174"/>
      <c r="P43" s="174"/>
      <c r="Q43" s="174"/>
      <c r="R43" s="174"/>
      <c r="S43" s="174"/>
      <c r="T43" s="174"/>
      <c r="U43" s="174"/>
      <c r="V43" s="174"/>
      <c r="W43" s="174"/>
      <c r="X43" s="174"/>
      <c r="Y43" s="174"/>
      <c r="Z43" s="174"/>
      <c r="AA43" s="174"/>
      <c r="AB43" s="174"/>
      <c r="AC43" s="174"/>
      <c r="AD43" s="174"/>
      <c r="AE43" s="174"/>
      <c r="AF43" s="174"/>
      <c r="AG43" s="174"/>
      <c r="AH43" s="174"/>
      <c r="AI43" s="174"/>
      <c r="AJ43" s="174"/>
      <c r="AK43" s="174"/>
      <c r="AL43" s="174"/>
      <c r="AM43" s="174"/>
      <c r="AN43" s="174"/>
      <c r="AO43" s="174"/>
      <c r="AP43" s="174"/>
      <c r="AQ43" s="178"/>
      <c r="AR43" s="178"/>
      <c r="AS43" s="174"/>
      <c r="AT43" s="178"/>
      <c r="AU43" s="174" t="s">
        <v>1040</v>
      </c>
      <c r="AV43" s="175"/>
      <c r="AW43" s="175"/>
      <c r="AX43" s="175"/>
      <c r="AY43" s="175"/>
      <c r="AZ43" s="175"/>
      <c r="BA43" s="175"/>
      <c r="BB43" s="175"/>
      <c r="BC43" s="175"/>
      <c r="BD43" s="175"/>
      <c r="BE43" s="175"/>
      <c r="BF43" s="175"/>
      <c r="BG43" s="175"/>
      <c r="BH43" s="175"/>
      <c r="BI43" s="175"/>
      <c r="BJ43" s="175"/>
      <c r="BK43" s="175"/>
      <c r="BL43" s="175"/>
      <c r="BM43" s="175"/>
      <c r="BN43" s="175"/>
      <c r="BO43" s="175"/>
      <c r="BP43" s="175"/>
      <c r="BQ43" s="175"/>
      <c r="BR43" s="175"/>
      <c r="BS43" s="175"/>
      <c r="BT43" s="175"/>
      <c r="BU43" s="175"/>
      <c r="BV43" s="175"/>
      <c r="DV43" s="100"/>
      <c r="DW43" s="100"/>
      <c r="DX43" s="100"/>
    </row>
    <row r="44" spans="1:128" s="116" customFormat="1" ht="21" hidden="1" customHeight="1" x14ac:dyDescent="0.25">
      <c r="A44" s="178"/>
      <c r="B44" s="179"/>
      <c r="C44" s="179"/>
      <c r="D44" s="179"/>
      <c r="E44" s="179"/>
      <c r="F44" s="178"/>
      <c r="G44" s="178"/>
      <c r="H44" s="178"/>
      <c r="I44" s="180"/>
      <c r="J44" s="178"/>
      <c r="K44" s="179"/>
      <c r="L44" s="179"/>
      <c r="M44" s="179"/>
      <c r="N44" s="178"/>
      <c r="O44" s="178"/>
      <c r="P44" s="178"/>
      <c r="Q44" s="178"/>
      <c r="R44" s="178"/>
      <c r="S44" s="178"/>
      <c r="T44" s="178"/>
      <c r="U44" s="174"/>
      <c r="V44" s="174"/>
      <c r="W44" s="174"/>
      <c r="X44" s="174"/>
      <c r="Y44" s="174"/>
      <c r="Z44" s="174"/>
      <c r="AA44" s="174"/>
      <c r="AB44" s="174"/>
      <c r="AC44" s="174"/>
      <c r="AD44" s="174"/>
      <c r="AE44" s="174"/>
      <c r="AF44" s="174"/>
      <c r="AG44" s="174"/>
      <c r="AH44" s="174"/>
      <c r="AI44" s="174"/>
      <c r="AJ44" s="174"/>
      <c r="AK44" s="174"/>
      <c r="AL44" s="174"/>
      <c r="AM44" s="174"/>
      <c r="AN44" s="174"/>
      <c r="AO44" s="174"/>
      <c r="AP44" s="174"/>
      <c r="AQ44" s="178"/>
      <c r="AR44" s="178"/>
      <c r="AS44" s="178"/>
      <c r="AT44" s="178"/>
      <c r="AU44" s="176" t="s">
        <v>1041</v>
      </c>
      <c r="AV44" s="177"/>
      <c r="AW44" s="177"/>
      <c r="AX44" s="177"/>
      <c r="AY44" s="177"/>
      <c r="AZ44" s="177"/>
      <c r="BA44" s="177"/>
      <c r="BB44" s="177"/>
      <c r="BC44" s="177"/>
      <c r="BD44" s="177"/>
      <c r="BE44" s="177"/>
      <c r="BF44" s="177"/>
      <c r="BG44" s="177"/>
      <c r="BH44" s="177"/>
      <c r="BI44" s="177"/>
      <c r="BJ44" s="177"/>
      <c r="BK44" s="177"/>
      <c r="BL44" s="177"/>
      <c r="BM44" s="177"/>
      <c r="BN44" s="177"/>
      <c r="BO44" s="177"/>
      <c r="BP44" s="177"/>
      <c r="BQ44" s="177"/>
      <c r="BR44" s="177"/>
      <c r="BS44" s="177"/>
      <c r="BT44" s="177"/>
      <c r="BU44" s="177"/>
      <c r="BV44" s="177"/>
    </row>
    <row r="45" spans="1:128" s="119" customFormat="1" ht="15" x14ac:dyDescent="0.25">
      <c r="A45" s="178"/>
      <c r="B45" s="179" t="s">
        <v>1211</v>
      </c>
      <c r="C45" s="179"/>
      <c r="D45" s="179"/>
      <c r="E45" s="179"/>
      <c r="F45" s="179"/>
      <c r="G45" s="179"/>
      <c r="H45" s="179"/>
      <c r="I45" s="180"/>
      <c r="J45" s="178"/>
      <c r="K45" s="179"/>
      <c r="L45" s="179"/>
      <c r="M45" s="179"/>
      <c r="N45" s="179"/>
      <c r="O45" s="179"/>
      <c r="P45" s="179"/>
      <c r="Q45" s="179"/>
      <c r="R45" s="179"/>
      <c r="S45" s="179"/>
      <c r="T45" s="179"/>
      <c r="U45" s="174"/>
      <c r="V45" s="174"/>
      <c r="W45" s="174"/>
      <c r="X45" s="174"/>
      <c r="Y45" s="174"/>
      <c r="Z45" s="174"/>
      <c r="AA45" s="174"/>
      <c r="AB45" s="174"/>
      <c r="AC45" s="174"/>
      <c r="AD45" s="174"/>
      <c r="AE45" s="174"/>
      <c r="AF45" s="174"/>
      <c r="AG45" s="174"/>
      <c r="AH45" s="174"/>
      <c r="AI45" s="174"/>
      <c r="AJ45" s="174"/>
      <c r="AK45" s="174"/>
      <c r="AL45" s="174"/>
      <c r="AM45" s="174"/>
      <c r="AN45" s="174"/>
      <c r="AO45" s="174"/>
      <c r="AP45" s="174"/>
      <c r="AQ45" s="179"/>
      <c r="AR45" s="179"/>
      <c r="AS45" s="179"/>
      <c r="AT45" s="178"/>
      <c r="AU45" s="178"/>
      <c r="AV45" s="179"/>
      <c r="AW45" s="179"/>
      <c r="AX45" s="179"/>
      <c r="AY45" s="179"/>
      <c r="AZ45" s="179"/>
      <c r="BA45" s="179"/>
      <c r="BB45" s="179"/>
      <c r="BC45" s="179"/>
      <c r="BD45" s="179"/>
      <c r="BE45" s="179"/>
      <c r="BF45" s="179"/>
      <c r="BG45" s="179"/>
      <c r="BH45" s="179"/>
      <c r="BI45" s="179"/>
      <c r="BJ45" s="179"/>
      <c r="BK45" s="179"/>
      <c r="BL45" s="179"/>
      <c r="BM45" s="179"/>
      <c r="BN45" s="179"/>
      <c r="BO45" s="179"/>
      <c r="BP45" s="179"/>
      <c r="BQ45" s="179"/>
      <c r="BR45" s="179"/>
      <c r="BS45" s="179"/>
      <c r="BT45" s="179"/>
      <c r="BU45" s="179"/>
      <c r="BV45" s="179"/>
    </row>
    <row r="46" spans="1:128" s="119" customFormat="1" ht="15" x14ac:dyDescent="0.25">
      <c r="A46" s="178"/>
      <c r="B46" s="179"/>
      <c r="C46" s="179"/>
      <c r="D46" s="179"/>
      <c r="E46" s="179"/>
      <c r="F46" s="179"/>
      <c r="G46" s="179"/>
      <c r="H46" s="179"/>
      <c r="I46" s="180"/>
      <c r="J46" s="178"/>
      <c r="K46" s="179"/>
      <c r="L46" s="179"/>
      <c r="M46" s="179"/>
      <c r="N46" s="179"/>
      <c r="O46" s="179"/>
      <c r="P46" s="179"/>
      <c r="Q46" s="179"/>
      <c r="R46" s="179"/>
      <c r="S46" s="179"/>
      <c r="T46" s="179"/>
      <c r="U46" s="174"/>
      <c r="V46" s="174"/>
      <c r="W46" s="174"/>
      <c r="X46" s="174"/>
      <c r="Y46" s="174"/>
      <c r="Z46" s="174"/>
      <c r="AA46" s="174"/>
      <c r="AB46" s="174"/>
      <c r="AC46" s="174"/>
      <c r="AD46" s="174"/>
      <c r="AE46" s="174"/>
      <c r="AF46" s="174"/>
      <c r="AG46" s="174"/>
      <c r="AH46" s="174"/>
      <c r="AI46" s="174"/>
      <c r="AJ46" s="174"/>
      <c r="AK46" s="174"/>
      <c r="AL46" s="174"/>
      <c r="AM46" s="174"/>
      <c r="AN46" s="174"/>
      <c r="AO46" s="174"/>
      <c r="AP46" s="174"/>
      <c r="AQ46" s="179"/>
      <c r="AR46" s="179"/>
      <c r="AS46" s="179"/>
      <c r="AT46" s="178"/>
      <c r="AU46" s="178"/>
      <c r="AV46" s="179"/>
      <c r="AW46" s="179"/>
      <c r="AX46" s="179"/>
      <c r="AY46" s="179"/>
      <c r="AZ46" s="179"/>
      <c r="BA46" s="179"/>
      <c r="BB46" s="179"/>
      <c r="BC46" s="179"/>
      <c r="BD46" s="179"/>
      <c r="BE46" s="179"/>
      <c r="BF46" s="179"/>
      <c r="BG46" s="179"/>
      <c r="BH46" s="179"/>
      <c r="BI46" s="179"/>
      <c r="BJ46" s="179"/>
      <c r="BK46" s="179"/>
      <c r="BL46" s="179"/>
      <c r="BM46" s="179"/>
      <c r="BN46" s="179"/>
      <c r="BO46" s="179"/>
      <c r="BP46" s="179"/>
      <c r="BQ46" s="179"/>
      <c r="BR46" s="179"/>
      <c r="BS46" s="179"/>
      <c r="BT46" s="179"/>
      <c r="BU46" s="179"/>
      <c r="BV46" s="179"/>
    </row>
    <row r="47" spans="1:128" s="119" customFormat="1" ht="15" x14ac:dyDescent="0.25">
      <c r="A47" s="178"/>
      <c r="B47" s="179"/>
      <c r="C47" s="179"/>
      <c r="D47" s="179"/>
      <c r="E47" s="179"/>
      <c r="F47" s="179"/>
      <c r="G47" s="179"/>
      <c r="H47" s="179"/>
      <c r="I47" s="180"/>
      <c r="J47" s="178"/>
      <c r="K47" s="179"/>
      <c r="L47" s="179"/>
      <c r="M47" s="179"/>
      <c r="N47" s="179"/>
      <c r="O47" s="179"/>
      <c r="P47" s="179"/>
      <c r="Q47" s="179"/>
      <c r="R47" s="179"/>
      <c r="S47" s="179"/>
      <c r="T47" s="179"/>
      <c r="U47" s="174"/>
      <c r="V47" s="174"/>
      <c r="W47" s="174"/>
      <c r="X47" s="174"/>
      <c r="Y47" s="174"/>
      <c r="Z47" s="174"/>
      <c r="AA47" s="174"/>
      <c r="AB47" s="174"/>
      <c r="AC47" s="174"/>
      <c r="AD47" s="174"/>
      <c r="AE47" s="174"/>
      <c r="AF47" s="174"/>
      <c r="AG47" s="174"/>
      <c r="AH47" s="174"/>
      <c r="AI47" s="174"/>
      <c r="AJ47" s="174"/>
      <c r="AK47" s="174"/>
      <c r="AL47" s="174"/>
      <c r="AM47" s="174"/>
      <c r="AN47" s="174"/>
      <c r="AO47" s="174"/>
      <c r="AP47" s="174"/>
      <c r="AQ47" s="179"/>
      <c r="AR47" s="179"/>
      <c r="AS47" s="179"/>
      <c r="AT47" s="178"/>
      <c r="AU47" s="178">
        <v>5</v>
      </c>
      <c r="AV47" s="179"/>
      <c r="AW47" s="179"/>
      <c r="AX47" s="179"/>
      <c r="AY47" s="179"/>
      <c r="AZ47" s="179"/>
      <c r="BA47" s="179"/>
      <c r="BB47" s="179"/>
      <c r="BC47" s="179"/>
      <c r="BD47" s="179"/>
      <c r="BE47" s="179"/>
      <c r="BF47" s="179"/>
      <c r="BG47" s="179"/>
      <c r="BH47" s="179"/>
      <c r="BI47" s="179"/>
      <c r="BJ47" s="179"/>
      <c r="BK47" s="179"/>
      <c r="BL47" s="179"/>
      <c r="BM47" s="179"/>
      <c r="BN47" s="179"/>
      <c r="BO47" s="179"/>
      <c r="BP47" s="179"/>
      <c r="BQ47" s="179"/>
      <c r="BR47" s="179"/>
      <c r="BS47" s="179"/>
      <c r="BT47" s="179"/>
      <c r="BU47" s="179"/>
      <c r="BV47" s="179"/>
    </row>
    <row r="48" spans="1:128" s="119" customFormat="1" ht="15" x14ac:dyDescent="0.25">
      <c r="A48" s="178"/>
      <c r="B48" s="179"/>
      <c r="C48" s="179"/>
      <c r="D48" s="179"/>
      <c r="E48" s="179"/>
      <c r="F48" s="179"/>
      <c r="G48" s="179"/>
      <c r="H48" s="179"/>
      <c r="I48" s="180"/>
      <c r="J48" s="178"/>
      <c r="K48" s="179"/>
      <c r="L48" s="179"/>
      <c r="M48" s="179"/>
      <c r="N48" s="179"/>
      <c r="O48" s="179"/>
      <c r="P48" s="179"/>
      <c r="Q48" s="179"/>
      <c r="R48" s="179"/>
      <c r="S48" s="179"/>
      <c r="T48" s="179"/>
      <c r="U48" s="174"/>
      <c r="V48" s="174"/>
      <c r="W48" s="174"/>
      <c r="X48" s="174"/>
      <c r="Y48" s="174"/>
      <c r="Z48" s="174"/>
      <c r="AA48" s="174"/>
      <c r="AB48" s="174"/>
      <c r="AC48" s="174"/>
      <c r="AD48" s="174"/>
      <c r="AE48" s="174"/>
      <c r="AF48" s="174"/>
      <c r="AG48" s="174"/>
      <c r="AH48" s="174"/>
      <c r="AI48" s="174"/>
      <c r="AJ48" s="174"/>
      <c r="AK48" s="174"/>
      <c r="AL48" s="174"/>
      <c r="AM48" s="174"/>
      <c r="AN48" s="174"/>
      <c r="AO48" s="174"/>
      <c r="AP48" s="174"/>
      <c r="AQ48" s="179"/>
      <c r="AR48" s="179"/>
      <c r="AS48" s="179"/>
      <c r="AT48" s="178"/>
      <c r="AU48" s="178">
        <v>4</v>
      </c>
      <c r="AV48" s="179"/>
      <c r="AW48" s="179"/>
      <c r="AX48" s="179"/>
      <c r="AY48" s="179"/>
      <c r="AZ48" s="179"/>
      <c r="BA48" s="179"/>
      <c r="BB48" s="179"/>
      <c r="BC48" s="179"/>
      <c r="BD48" s="179"/>
      <c r="BE48" s="179"/>
      <c r="BF48" s="179"/>
      <c r="BG48" s="179"/>
      <c r="BH48" s="179"/>
      <c r="BI48" s="179"/>
      <c r="BJ48" s="179"/>
      <c r="BK48" s="179"/>
      <c r="BL48" s="179"/>
      <c r="BM48" s="179"/>
      <c r="BN48" s="179"/>
      <c r="BO48" s="179"/>
      <c r="BP48" s="179"/>
      <c r="BQ48" s="179"/>
      <c r="BR48" s="179"/>
      <c r="BS48" s="179"/>
      <c r="BT48" s="179"/>
      <c r="BU48" s="179"/>
      <c r="BV48" s="179"/>
    </row>
    <row r="49" spans="1:128" s="119" customFormat="1" ht="15" x14ac:dyDescent="0.25">
      <c r="A49" s="178"/>
      <c r="B49" s="179"/>
      <c r="C49" s="179"/>
      <c r="D49" s="179"/>
      <c r="E49" s="179"/>
      <c r="F49" s="179"/>
      <c r="G49" s="179"/>
      <c r="H49" s="179"/>
      <c r="I49" s="180"/>
      <c r="J49" s="178"/>
      <c r="K49" s="179"/>
      <c r="L49" s="179"/>
      <c r="M49" s="179"/>
      <c r="N49" s="179"/>
      <c r="O49" s="179"/>
      <c r="P49" s="179"/>
      <c r="Q49" s="179"/>
      <c r="R49" s="179"/>
      <c r="S49" s="179"/>
      <c r="T49" s="179"/>
      <c r="U49" s="174"/>
      <c r="V49" s="174"/>
      <c r="W49" s="174"/>
      <c r="X49" s="174"/>
      <c r="Y49" s="174"/>
      <c r="Z49" s="174"/>
      <c r="AA49" s="174"/>
      <c r="AB49" s="174"/>
      <c r="AC49" s="174"/>
      <c r="AD49" s="174"/>
      <c r="AE49" s="174"/>
      <c r="AF49" s="174"/>
      <c r="AG49" s="174"/>
      <c r="AH49" s="174"/>
      <c r="AI49" s="174"/>
      <c r="AJ49" s="174"/>
      <c r="AK49" s="174"/>
      <c r="AL49" s="174"/>
      <c r="AM49" s="174"/>
      <c r="AN49" s="174"/>
      <c r="AO49" s="174"/>
      <c r="AP49" s="174"/>
      <c r="AQ49" s="179"/>
      <c r="AR49" s="179"/>
      <c r="AS49" s="179"/>
      <c r="AT49" s="178"/>
      <c r="AU49" s="178">
        <v>3</v>
      </c>
      <c r="AV49" s="179"/>
      <c r="AW49" s="179"/>
      <c r="AX49" s="179"/>
      <c r="AY49" s="179"/>
      <c r="AZ49" s="179"/>
      <c r="BA49" s="179"/>
      <c r="BB49" s="179"/>
      <c r="BC49" s="179"/>
      <c r="BD49" s="179"/>
      <c r="BE49" s="179"/>
      <c r="BF49" s="179"/>
      <c r="BG49" s="179"/>
      <c r="BH49" s="179"/>
      <c r="BI49" s="179"/>
      <c r="BJ49" s="179"/>
      <c r="BK49" s="179"/>
      <c r="BL49" s="179"/>
      <c r="BM49" s="179"/>
      <c r="BN49" s="179"/>
      <c r="BO49" s="179"/>
      <c r="BP49" s="179"/>
      <c r="BQ49" s="179"/>
      <c r="BR49" s="179"/>
      <c r="BS49" s="179"/>
      <c r="BT49" s="179"/>
      <c r="BU49" s="179"/>
      <c r="BV49" s="179"/>
    </row>
    <row r="50" spans="1:128" ht="15" x14ac:dyDescent="0.25">
      <c r="A50" s="174"/>
      <c r="B50" s="175"/>
      <c r="C50" s="175"/>
      <c r="D50" s="175"/>
      <c r="E50" s="175"/>
      <c r="F50" s="175"/>
      <c r="G50" s="175"/>
      <c r="H50" s="175"/>
      <c r="I50" s="180"/>
      <c r="J50" s="174"/>
      <c r="K50" s="175"/>
      <c r="L50" s="175"/>
      <c r="M50" s="175"/>
      <c r="N50" s="175"/>
      <c r="O50" s="175"/>
      <c r="P50" s="175"/>
      <c r="Q50" s="175"/>
      <c r="R50" s="175"/>
      <c r="S50" s="175"/>
      <c r="T50" s="175"/>
      <c r="U50" s="174"/>
      <c r="V50" s="174"/>
      <c r="W50" s="174"/>
      <c r="X50" s="174"/>
      <c r="Y50" s="174"/>
      <c r="Z50" s="174"/>
      <c r="AA50" s="174"/>
      <c r="AB50" s="174"/>
      <c r="AC50" s="174"/>
      <c r="AD50" s="174"/>
      <c r="AE50" s="174"/>
      <c r="AF50" s="174"/>
      <c r="AG50" s="174"/>
      <c r="AH50" s="174"/>
      <c r="AI50" s="174"/>
      <c r="AJ50" s="174"/>
      <c r="AK50" s="174"/>
      <c r="AL50" s="174"/>
      <c r="AM50" s="174"/>
      <c r="AN50" s="174"/>
      <c r="AO50" s="174"/>
      <c r="AP50" s="174"/>
      <c r="AQ50" s="175"/>
      <c r="AR50" s="175"/>
      <c r="AS50" s="175"/>
      <c r="AT50" s="174"/>
      <c r="AU50" s="174">
        <v>2</v>
      </c>
      <c r="AV50" s="175"/>
      <c r="AW50" s="175"/>
      <c r="AX50" s="175"/>
      <c r="AY50" s="175"/>
      <c r="AZ50" s="175"/>
      <c r="BA50" s="175"/>
      <c r="BB50" s="175"/>
      <c r="BC50" s="175"/>
      <c r="BD50" s="175"/>
      <c r="BE50" s="175"/>
      <c r="BF50" s="175"/>
      <c r="BG50" s="175"/>
      <c r="BH50" s="175"/>
      <c r="BI50" s="175"/>
      <c r="BJ50" s="175"/>
      <c r="BK50" s="175"/>
      <c r="BL50" s="175"/>
      <c r="BM50" s="175"/>
      <c r="BN50" s="175"/>
      <c r="BO50" s="175"/>
      <c r="BP50" s="175"/>
      <c r="BQ50" s="175"/>
      <c r="BR50" s="175"/>
      <c r="BS50" s="175"/>
      <c r="BT50" s="175"/>
      <c r="BU50" s="175"/>
      <c r="BV50" s="175"/>
      <c r="DV50" s="100"/>
      <c r="DW50" s="100"/>
      <c r="DX50" s="100"/>
    </row>
    <row r="51" spans="1:128" ht="15" x14ac:dyDescent="0.25">
      <c r="A51" s="174"/>
      <c r="B51" s="175"/>
      <c r="C51" s="175"/>
      <c r="D51" s="175"/>
      <c r="E51" s="175"/>
      <c r="F51" s="175"/>
      <c r="G51" s="175"/>
      <c r="H51" s="175"/>
      <c r="I51" s="180"/>
      <c r="J51" s="174"/>
      <c r="K51" s="175"/>
      <c r="L51" s="175"/>
      <c r="M51" s="175"/>
      <c r="N51" s="175"/>
      <c r="O51" s="175"/>
      <c r="P51" s="175"/>
      <c r="Q51" s="175"/>
      <c r="R51" s="175"/>
      <c r="S51" s="175"/>
      <c r="T51" s="175"/>
      <c r="U51" s="174"/>
      <c r="V51" s="174"/>
      <c r="W51" s="174"/>
      <c r="X51" s="174"/>
      <c r="Y51" s="174"/>
      <c r="Z51" s="174"/>
      <c r="AA51" s="174"/>
      <c r="AB51" s="174"/>
      <c r="AC51" s="174"/>
      <c r="AD51" s="174"/>
      <c r="AE51" s="174"/>
      <c r="AF51" s="174"/>
      <c r="AG51" s="174"/>
      <c r="AH51" s="174"/>
      <c r="AI51" s="174"/>
      <c r="AJ51" s="174"/>
      <c r="AK51" s="174"/>
      <c r="AL51" s="174"/>
      <c r="AM51" s="174"/>
      <c r="AN51" s="174"/>
      <c r="AO51" s="174"/>
      <c r="AP51" s="174"/>
      <c r="AQ51" s="175"/>
      <c r="AR51" s="175"/>
      <c r="AS51" s="175"/>
      <c r="AT51" s="174"/>
      <c r="AU51" s="174">
        <v>1</v>
      </c>
      <c r="AV51" s="175"/>
      <c r="AW51" s="175"/>
      <c r="AX51" s="175"/>
      <c r="AY51" s="175"/>
      <c r="AZ51" s="175"/>
      <c r="BA51" s="175"/>
      <c r="BB51" s="175"/>
      <c r="BC51" s="175"/>
      <c r="BD51" s="175"/>
      <c r="BE51" s="175"/>
      <c r="BF51" s="175"/>
      <c r="BG51" s="175"/>
      <c r="BH51" s="175"/>
      <c r="BI51" s="175"/>
      <c r="BJ51" s="175"/>
      <c r="BK51" s="175"/>
      <c r="BL51" s="175"/>
      <c r="BM51" s="175"/>
      <c r="BN51" s="175"/>
      <c r="BO51" s="175"/>
      <c r="BP51" s="175"/>
      <c r="BQ51" s="175"/>
      <c r="BR51" s="175"/>
      <c r="BS51" s="175"/>
      <c r="BT51" s="175"/>
      <c r="BU51" s="175"/>
      <c r="BV51" s="175"/>
      <c r="DV51" s="100"/>
      <c r="DW51" s="100"/>
      <c r="DX51" s="100"/>
    </row>
    <row r="52" spans="1:128" ht="15" x14ac:dyDescent="0.25">
      <c r="A52" s="174"/>
      <c r="B52" s="175"/>
      <c r="C52" s="175"/>
      <c r="D52" s="175"/>
      <c r="E52" s="175"/>
      <c r="F52" s="175"/>
      <c r="G52" s="175"/>
      <c r="H52" s="175"/>
      <c r="I52" s="180"/>
      <c r="J52" s="174"/>
      <c r="K52" s="175"/>
      <c r="L52" s="175"/>
      <c r="M52" s="175"/>
      <c r="N52" s="175"/>
      <c r="O52" s="175"/>
      <c r="P52" s="175"/>
      <c r="Q52" s="175"/>
      <c r="R52" s="175"/>
      <c r="S52" s="175"/>
      <c r="T52" s="175"/>
      <c r="U52" s="174"/>
      <c r="V52" s="174"/>
      <c r="W52" s="174"/>
      <c r="X52" s="174"/>
      <c r="Y52" s="174"/>
      <c r="Z52" s="174"/>
      <c r="AA52" s="174"/>
      <c r="AB52" s="174"/>
      <c r="AC52" s="174"/>
      <c r="AD52" s="174"/>
      <c r="AE52" s="174"/>
      <c r="AF52" s="174"/>
      <c r="AG52" s="174"/>
      <c r="AH52" s="174"/>
      <c r="AI52" s="174"/>
      <c r="AJ52" s="174"/>
      <c r="AK52" s="174"/>
      <c r="AL52" s="174"/>
      <c r="AM52" s="174"/>
      <c r="AN52" s="174"/>
      <c r="AO52" s="174"/>
      <c r="AP52" s="174"/>
      <c r="AQ52" s="175"/>
      <c r="AR52" s="175"/>
      <c r="AS52" s="175"/>
      <c r="AT52" s="174"/>
      <c r="AU52" s="175"/>
      <c r="AV52" s="175"/>
      <c r="AW52" s="175"/>
      <c r="AX52" s="175"/>
      <c r="AY52" s="175"/>
      <c r="AZ52" s="175"/>
      <c r="BA52" s="175"/>
      <c r="BB52" s="175"/>
      <c r="BC52" s="175"/>
      <c r="BD52" s="175"/>
      <c r="BE52" s="175"/>
      <c r="BF52" s="175"/>
      <c r="BG52" s="175"/>
      <c r="BH52" s="175"/>
      <c r="BI52" s="175"/>
      <c r="BJ52" s="175"/>
      <c r="BK52" s="175"/>
      <c r="BL52" s="175"/>
      <c r="BM52" s="175"/>
      <c r="BN52" s="175"/>
      <c r="BO52" s="175"/>
      <c r="BP52" s="175"/>
      <c r="BQ52" s="175"/>
      <c r="BR52" s="175"/>
      <c r="BS52" s="175"/>
      <c r="BT52" s="175"/>
      <c r="BU52" s="175"/>
      <c r="BV52" s="175"/>
      <c r="DV52" s="100"/>
      <c r="DW52" s="100"/>
      <c r="DX52" s="100"/>
    </row>
    <row r="53" spans="1:128" ht="15" x14ac:dyDescent="0.25">
      <c r="A53" s="174"/>
      <c r="B53" s="175"/>
      <c r="C53" s="175"/>
      <c r="D53" s="175"/>
      <c r="E53" s="175"/>
      <c r="F53" s="175"/>
      <c r="G53" s="175"/>
      <c r="H53" s="175"/>
      <c r="I53" s="180"/>
      <c r="J53" s="174"/>
      <c r="K53" s="175"/>
      <c r="L53" s="175"/>
      <c r="M53" s="175"/>
      <c r="N53" s="175"/>
      <c r="O53" s="175"/>
      <c r="P53" s="175"/>
      <c r="Q53" s="175"/>
      <c r="R53" s="175"/>
      <c r="S53" s="175"/>
      <c r="T53" s="175"/>
      <c r="U53" s="174"/>
      <c r="V53" s="174"/>
      <c r="W53" s="174"/>
      <c r="X53" s="174"/>
      <c r="Y53" s="174"/>
      <c r="Z53" s="174"/>
      <c r="AA53" s="174"/>
      <c r="AB53" s="174"/>
      <c r="AC53" s="174"/>
      <c r="AD53" s="174"/>
      <c r="AE53" s="174"/>
      <c r="AF53" s="174"/>
      <c r="AG53" s="174"/>
      <c r="AH53" s="174"/>
      <c r="AI53" s="174"/>
      <c r="AJ53" s="174"/>
      <c r="AK53" s="174"/>
      <c r="AL53" s="174"/>
      <c r="AM53" s="174"/>
      <c r="AN53" s="174"/>
      <c r="AO53" s="174"/>
      <c r="AP53" s="174"/>
      <c r="AQ53" s="175"/>
      <c r="AR53" s="175"/>
      <c r="AS53" s="175"/>
      <c r="AT53" s="174"/>
      <c r="AU53" s="175" t="s">
        <v>1048</v>
      </c>
      <c r="AV53" s="175"/>
      <c r="AW53" s="175"/>
      <c r="AX53" s="175"/>
      <c r="AY53" s="175"/>
      <c r="AZ53" s="175"/>
      <c r="BA53" s="175"/>
      <c r="BB53" s="175"/>
      <c r="BC53" s="175"/>
      <c r="BD53" s="175"/>
      <c r="BE53" s="175"/>
      <c r="BF53" s="175"/>
      <c r="BG53" s="175"/>
      <c r="BH53" s="175"/>
      <c r="BI53" s="175"/>
      <c r="BJ53" s="175"/>
      <c r="BK53" s="175"/>
      <c r="BL53" s="175"/>
      <c r="BM53" s="175"/>
      <c r="BN53" s="175"/>
      <c r="BO53" s="175"/>
      <c r="BP53" s="175"/>
      <c r="BQ53" s="175"/>
      <c r="BR53" s="175"/>
      <c r="BS53" s="175"/>
      <c r="BT53" s="175"/>
      <c r="BU53" s="175"/>
      <c r="BV53" s="175"/>
      <c r="DV53" s="100"/>
      <c r="DW53" s="100"/>
      <c r="DX53" s="100"/>
    </row>
    <row r="54" spans="1:128" ht="15" x14ac:dyDescent="0.25">
      <c r="A54" s="174"/>
      <c r="B54" s="175"/>
      <c r="C54" s="175"/>
      <c r="D54" s="175"/>
      <c r="E54" s="175"/>
      <c r="F54" s="175"/>
      <c r="G54" s="175"/>
      <c r="H54" s="175"/>
      <c r="I54" s="180"/>
      <c r="J54" s="174"/>
      <c r="K54" s="175"/>
      <c r="L54" s="175"/>
      <c r="M54" s="175"/>
      <c r="N54" s="175"/>
      <c r="O54" s="175"/>
      <c r="P54" s="175"/>
      <c r="Q54" s="175"/>
      <c r="R54" s="175"/>
      <c r="S54" s="175"/>
      <c r="T54" s="175"/>
      <c r="U54" s="174"/>
      <c r="V54" s="174"/>
      <c r="W54" s="174"/>
      <c r="X54" s="174"/>
      <c r="Y54" s="174"/>
      <c r="Z54" s="174"/>
      <c r="AA54" s="174"/>
      <c r="AB54" s="174"/>
      <c r="AC54" s="174"/>
      <c r="AD54" s="174"/>
      <c r="AE54" s="174"/>
      <c r="AF54" s="174"/>
      <c r="AG54" s="174"/>
      <c r="AH54" s="174"/>
      <c r="AI54" s="174"/>
      <c r="AJ54" s="174"/>
      <c r="AK54" s="174"/>
      <c r="AL54" s="174"/>
      <c r="AM54" s="174"/>
      <c r="AN54" s="174"/>
      <c r="AO54" s="174"/>
      <c r="AP54" s="174"/>
      <c r="AQ54" s="175"/>
      <c r="AR54" s="175"/>
      <c r="AS54" s="175"/>
      <c r="AT54" s="174"/>
      <c r="AU54" s="175" t="s">
        <v>1049</v>
      </c>
      <c r="AV54" s="175"/>
      <c r="AW54" s="175"/>
      <c r="AX54" s="175"/>
      <c r="AY54" s="175"/>
      <c r="AZ54" s="175"/>
      <c r="BA54" s="175"/>
      <c r="BB54" s="175"/>
      <c r="BC54" s="175"/>
      <c r="BD54" s="175"/>
      <c r="BE54" s="175"/>
      <c r="BF54" s="175"/>
      <c r="BG54" s="175"/>
      <c r="BH54" s="175"/>
      <c r="BI54" s="175"/>
      <c r="BJ54" s="175"/>
      <c r="BK54" s="175"/>
      <c r="BL54" s="175"/>
      <c r="BM54" s="175"/>
      <c r="BN54" s="175"/>
      <c r="BO54" s="175"/>
      <c r="BP54" s="175"/>
      <c r="BQ54" s="175"/>
      <c r="BR54" s="175"/>
      <c r="BS54" s="175"/>
      <c r="BT54" s="175"/>
      <c r="BU54" s="175"/>
      <c r="BV54" s="175"/>
      <c r="DV54" s="100"/>
      <c r="DW54" s="100"/>
      <c r="DX54" s="100"/>
    </row>
    <row r="55" spans="1:128" ht="15" x14ac:dyDescent="0.25">
      <c r="A55" s="174"/>
      <c r="B55" s="175"/>
      <c r="C55" s="175"/>
      <c r="D55" s="175"/>
      <c r="E55" s="175"/>
      <c r="F55" s="175"/>
      <c r="G55" s="175"/>
      <c r="H55" s="175"/>
      <c r="I55" s="180"/>
      <c r="J55" s="174"/>
      <c r="K55" s="175"/>
      <c r="L55" s="175"/>
      <c r="M55" s="175"/>
      <c r="N55" s="175"/>
      <c r="O55" s="175"/>
      <c r="P55" s="175"/>
      <c r="Q55" s="175"/>
      <c r="R55" s="175"/>
      <c r="S55" s="175"/>
      <c r="T55" s="175"/>
      <c r="U55" s="174"/>
      <c r="V55" s="174"/>
      <c r="W55" s="174"/>
      <c r="X55" s="174"/>
      <c r="Y55" s="174"/>
      <c r="Z55" s="174"/>
      <c r="AA55" s="174"/>
      <c r="AB55" s="174"/>
      <c r="AC55" s="174"/>
      <c r="AD55" s="174"/>
      <c r="AE55" s="174"/>
      <c r="AF55" s="174"/>
      <c r="AG55" s="174"/>
      <c r="AH55" s="174"/>
      <c r="AI55" s="174"/>
      <c r="AJ55" s="174"/>
      <c r="AK55" s="174"/>
      <c r="AL55" s="174"/>
      <c r="AM55" s="174"/>
      <c r="AN55" s="174"/>
      <c r="AO55" s="174"/>
      <c r="AP55" s="174"/>
      <c r="AQ55" s="175"/>
      <c r="AR55" s="175"/>
      <c r="AS55" s="175"/>
      <c r="AT55" s="174"/>
      <c r="AU55" s="181" t="s">
        <v>1051</v>
      </c>
      <c r="AV55" s="175"/>
      <c r="AW55" s="175"/>
      <c r="AX55" s="175"/>
      <c r="AY55" s="175"/>
      <c r="AZ55" s="175"/>
      <c r="BA55" s="175"/>
      <c r="BB55" s="175"/>
      <c r="BC55" s="175"/>
      <c r="BD55" s="175"/>
      <c r="BE55" s="175"/>
      <c r="BF55" s="175"/>
      <c r="BG55" s="175"/>
      <c r="BH55" s="175"/>
      <c r="BI55" s="175"/>
      <c r="BJ55" s="175"/>
      <c r="BK55" s="175"/>
      <c r="BL55" s="175"/>
      <c r="BM55" s="175"/>
      <c r="BN55" s="175"/>
      <c r="BO55" s="175"/>
      <c r="BP55" s="175"/>
      <c r="BQ55" s="175"/>
      <c r="BR55" s="175"/>
      <c r="BS55" s="175"/>
      <c r="BT55" s="175"/>
      <c r="BU55" s="175"/>
      <c r="BV55" s="175"/>
      <c r="DV55" s="100"/>
      <c r="DW55" s="100"/>
      <c r="DX55" s="100"/>
    </row>
    <row r="56" spans="1:128" ht="15" x14ac:dyDescent="0.25">
      <c r="A56" s="174"/>
      <c r="B56" s="175"/>
      <c r="C56" s="175"/>
      <c r="D56" s="175"/>
      <c r="E56" s="175"/>
      <c r="F56" s="175"/>
      <c r="G56" s="175"/>
      <c r="H56" s="175"/>
      <c r="I56" s="180"/>
      <c r="J56" s="174"/>
      <c r="K56" s="175"/>
      <c r="L56" s="175"/>
      <c r="M56" s="175"/>
      <c r="N56" s="175"/>
      <c r="O56" s="175"/>
      <c r="P56" s="175"/>
      <c r="Q56" s="175"/>
      <c r="R56" s="175"/>
      <c r="S56" s="175"/>
      <c r="T56" s="175"/>
      <c r="U56" s="174"/>
      <c r="V56" s="174"/>
      <c r="W56" s="174"/>
      <c r="X56" s="174"/>
      <c r="Y56" s="174"/>
      <c r="Z56" s="174"/>
      <c r="AA56" s="174"/>
      <c r="AB56" s="174"/>
      <c r="AC56" s="174"/>
      <c r="AD56" s="174"/>
      <c r="AE56" s="174"/>
      <c r="AF56" s="174"/>
      <c r="AG56" s="174"/>
      <c r="AH56" s="174"/>
      <c r="AI56" s="174"/>
      <c r="AJ56" s="174"/>
      <c r="AK56" s="174"/>
      <c r="AL56" s="174"/>
      <c r="AM56" s="174"/>
      <c r="AN56" s="174"/>
      <c r="AO56" s="174"/>
      <c r="AP56" s="174"/>
      <c r="AQ56" s="175"/>
      <c r="AR56" s="175"/>
      <c r="AS56" s="175"/>
      <c r="AT56" s="174"/>
      <c r="AU56" s="181" t="s">
        <v>1037</v>
      </c>
      <c r="AV56" s="175"/>
      <c r="AW56" s="175"/>
      <c r="AX56" s="175"/>
      <c r="AY56" s="175"/>
      <c r="AZ56" s="175"/>
      <c r="BA56" s="175"/>
      <c r="BB56" s="175"/>
      <c r="BC56" s="175"/>
      <c r="BD56" s="175"/>
      <c r="BE56" s="175"/>
      <c r="BF56" s="175"/>
      <c r="BG56" s="175"/>
      <c r="BH56" s="175"/>
      <c r="BI56" s="175"/>
      <c r="BJ56" s="175"/>
      <c r="BK56" s="175"/>
      <c r="BL56" s="175"/>
      <c r="BM56" s="175"/>
      <c r="BN56" s="175"/>
      <c r="BO56" s="175"/>
      <c r="BP56" s="175"/>
      <c r="BQ56" s="175"/>
      <c r="BR56" s="175"/>
      <c r="BS56" s="175"/>
      <c r="BT56" s="175"/>
      <c r="BU56" s="175"/>
      <c r="BV56" s="175"/>
      <c r="DV56" s="100"/>
      <c r="DW56" s="100"/>
      <c r="DX56" s="100"/>
    </row>
    <row r="57" spans="1:128" ht="15" x14ac:dyDescent="0.25">
      <c r="A57" s="174"/>
      <c r="B57" s="175"/>
      <c r="C57" s="175"/>
      <c r="D57" s="175"/>
      <c r="E57" s="175"/>
      <c r="F57" s="175"/>
      <c r="G57" s="175"/>
      <c r="H57" s="175"/>
      <c r="I57" s="180"/>
      <c r="J57" s="174"/>
      <c r="K57" s="175"/>
      <c r="L57" s="175"/>
      <c r="M57" s="175"/>
      <c r="N57" s="175"/>
      <c r="O57" s="175"/>
      <c r="P57" s="175"/>
      <c r="Q57" s="175"/>
      <c r="R57" s="175"/>
      <c r="S57" s="175"/>
      <c r="T57" s="175"/>
      <c r="U57" s="174"/>
      <c r="V57" s="174"/>
      <c r="W57" s="174"/>
      <c r="X57" s="174"/>
      <c r="Y57" s="174"/>
      <c r="Z57" s="174"/>
      <c r="AA57" s="174"/>
      <c r="AB57" s="174"/>
      <c r="AC57" s="174"/>
      <c r="AD57" s="174"/>
      <c r="AE57" s="174"/>
      <c r="AF57" s="174"/>
      <c r="AG57" s="174"/>
      <c r="AH57" s="174"/>
      <c r="AI57" s="174"/>
      <c r="AJ57" s="174"/>
      <c r="AK57" s="174"/>
      <c r="AL57" s="174"/>
      <c r="AM57" s="174"/>
      <c r="AN57" s="174"/>
      <c r="AO57" s="174"/>
      <c r="AP57" s="174"/>
      <c r="AQ57" s="175"/>
      <c r="AR57" s="175"/>
      <c r="AS57" s="175"/>
      <c r="AT57" s="174"/>
      <c r="AU57" s="175" t="s">
        <v>1038</v>
      </c>
      <c r="AV57" s="175"/>
      <c r="AW57" s="175"/>
      <c r="AX57" s="175"/>
      <c r="AY57" s="175"/>
      <c r="AZ57" s="175"/>
      <c r="BA57" s="175"/>
      <c r="BB57" s="175"/>
      <c r="BC57" s="175"/>
      <c r="BD57" s="175"/>
      <c r="BE57" s="175"/>
      <c r="BF57" s="175"/>
      <c r="BG57" s="175"/>
      <c r="BH57" s="175"/>
      <c r="BI57" s="175"/>
      <c r="BJ57" s="175"/>
      <c r="BK57" s="175"/>
      <c r="BL57" s="175"/>
      <c r="BM57" s="175"/>
      <c r="BN57" s="175"/>
      <c r="BO57" s="175"/>
      <c r="BP57" s="175"/>
      <c r="BQ57" s="175"/>
      <c r="BR57" s="175"/>
      <c r="BS57" s="175"/>
      <c r="BT57" s="175"/>
      <c r="BU57" s="175"/>
      <c r="BV57" s="175"/>
      <c r="DV57" s="100"/>
      <c r="DW57" s="100"/>
      <c r="DX57" s="100"/>
    </row>
    <row r="58" spans="1:128" ht="15" x14ac:dyDescent="0.25">
      <c r="A58" s="174"/>
      <c r="B58" s="175"/>
      <c r="C58" s="175"/>
      <c r="D58" s="175"/>
      <c r="E58" s="175"/>
      <c r="F58" s="175"/>
      <c r="G58" s="175"/>
      <c r="H58" s="175"/>
      <c r="I58" s="180"/>
      <c r="J58" s="174"/>
      <c r="K58" s="175"/>
      <c r="L58" s="175"/>
      <c r="M58" s="175"/>
      <c r="N58" s="175"/>
      <c r="O58" s="175"/>
      <c r="P58" s="175"/>
      <c r="Q58" s="175"/>
      <c r="R58" s="175"/>
      <c r="S58" s="175"/>
      <c r="T58" s="175"/>
      <c r="U58" s="174"/>
      <c r="V58" s="174"/>
      <c r="W58" s="174"/>
      <c r="X58" s="174"/>
      <c r="Y58" s="174"/>
      <c r="Z58" s="174"/>
      <c r="AA58" s="174"/>
      <c r="AB58" s="174"/>
      <c r="AC58" s="174"/>
      <c r="AD58" s="174"/>
      <c r="AE58" s="174"/>
      <c r="AF58" s="174"/>
      <c r="AG58" s="174"/>
      <c r="AH58" s="174"/>
      <c r="AI58" s="174"/>
      <c r="AJ58" s="174"/>
      <c r="AK58" s="174"/>
      <c r="AL58" s="174"/>
      <c r="AM58" s="174"/>
      <c r="AN58" s="174"/>
      <c r="AO58" s="174"/>
      <c r="AP58" s="174"/>
      <c r="AQ58" s="175"/>
      <c r="AR58" s="175"/>
      <c r="AS58" s="175"/>
      <c r="AT58" s="174"/>
      <c r="AU58" s="175" t="s">
        <v>1050</v>
      </c>
      <c r="AV58" s="175"/>
      <c r="AW58" s="175"/>
      <c r="AX58" s="175"/>
      <c r="AY58" s="175"/>
      <c r="AZ58" s="175"/>
      <c r="BA58" s="175"/>
      <c r="BB58" s="175"/>
      <c r="BC58" s="175"/>
      <c r="BD58" s="175"/>
      <c r="BE58" s="175"/>
      <c r="BF58" s="175"/>
      <c r="BG58" s="175"/>
      <c r="BH58" s="175"/>
      <c r="BI58" s="175"/>
      <c r="BJ58" s="175"/>
      <c r="BK58" s="175"/>
      <c r="BL58" s="175"/>
      <c r="BM58" s="175"/>
      <c r="BN58" s="175"/>
      <c r="BO58" s="175"/>
      <c r="BP58" s="175"/>
      <c r="BQ58" s="175"/>
      <c r="BR58" s="175"/>
      <c r="BS58" s="175"/>
      <c r="BT58" s="175"/>
      <c r="BU58" s="175"/>
      <c r="BV58" s="175"/>
      <c r="DV58" s="100"/>
      <c r="DW58" s="100"/>
      <c r="DX58" s="100"/>
    </row>
    <row r="59" spans="1:128" ht="15" x14ac:dyDescent="0.25">
      <c r="A59" s="174"/>
      <c r="B59" s="175"/>
      <c r="C59" s="175"/>
      <c r="D59" s="175"/>
      <c r="E59" s="175"/>
      <c r="F59" s="175"/>
      <c r="G59" s="175"/>
      <c r="H59" s="175"/>
      <c r="I59" s="180"/>
      <c r="J59" s="174"/>
      <c r="K59" s="175"/>
      <c r="L59" s="175"/>
      <c r="M59" s="175"/>
      <c r="N59" s="175"/>
      <c r="O59" s="175"/>
      <c r="P59" s="175"/>
      <c r="Q59" s="175"/>
      <c r="R59" s="175"/>
      <c r="S59" s="175"/>
      <c r="T59" s="175"/>
      <c r="U59" s="174"/>
      <c r="V59" s="174"/>
      <c r="W59" s="174"/>
      <c r="X59" s="174"/>
      <c r="Y59" s="174"/>
      <c r="Z59" s="174"/>
      <c r="AA59" s="174"/>
      <c r="AB59" s="174"/>
      <c r="AC59" s="174"/>
      <c r="AD59" s="174"/>
      <c r="AE59" s="174"/>
      <c r="AF59" s="174"/>
      <c r="AG59" s="174"/>
      <c r="AH59" s="174"/>
      <c r="AI59" s="174"/>
      <c r="AJ59" s="174"/>
      <c r="AK59" s="174"/>
      <c r="AL59" s="174"/>
      <c r="AM59" s="174"/>
      <c r="AN59" s="174"/>
      <c r="AO59" s="174"/>
      <c r="AP59" s="174"/>
      <c r="AQ59" s="175"/>
      <c r="AR59" s="175"/>
      <c r="AS59" s="175"/>
      <c r="AT59" s="174"/>
      <c r="AU59" s="175"/>
      <c r="AV59" s="175"/>
      <c r="AW59" s="175"/>
      <c r="AX59" s="175"/>
      <c r="AY59" s="175"/>
      <c r="AZ59" s="175"/>
      <c r="BA59" s="175"/>
      <c r="BB59" s="175"/>
      <c r="BC59" s="175"/>
      <c r="BD59" s="175"/>
      <c r="BE59" s="175"/>
      <c r="BF59" s="175"/>
      <c r="BG59" s="175"/>
      <c r="BH59" s="175"/>
      <c r="BI59" s="175"/>
      <c r="BJ59" s="175"/>
      <c r="BK59" s="175"/>
      <c r="BL59" s="175"/>
      <c r="BM59" s="175"/>
      <c r="BN59" s="175"/>
      <c r="BO59" s="175"/>
      <c r="BP59" s="175"/>
      <c r="BQ59" s="175"/>
      <c r="BR59" s="175"/>
      <c r="BS59" s="175"/>
      <c r="BT59" s="175"/>
      <c r="BU59" s="175"/>
      <c r="BV59" s="175"/>
      <c r="DV59" s="100"/>
      <c r="DW59" s="100"/>
      <c r="DX59" s="100"/>
    </row>
    <row r="60" spans="1:128" ht="15" x14ac:dyDescent="0.25">
      <c r="A60" s="174"/>
      <c r="B60" s="175"/>
      <c r="C60" s="175"/>
      <c r="D60" s="175"/>
      <c r="E60" s="175"/>
      <c r="F60" s="175"/>
      <c r="G60" s="175"/>
      <c r="H60" s="175"/>
      <c r="I60" s="180"/>
      <c r="J60" s="174"/>
      <c r="K60" s="175"/>
      <c r="L60" s="175"/>
      <c r="M60" s="175"/>
      <c r="N60" s="175"/>
      <c r="O60" s="175"/>
      <c r="P60" s="175"/>
      <c r="Q60" s="175"/>
      <c r="R60" s="175"/>
      <c r="S60" s="175"/>
      <c r="T60" s="175"/>
      <c r="U60" s="174"/>
      <c r="V60" s="174"/>
      <c r="W60" s="174"/>
      <c r="X60" s="174"/>
      <c r="Y60" s="174"/>
      <c r="Z60" s="174"/>
      <c r="AA60" s="174"/>
      <c r="AB60" s="174"/>
      <c r="AC60" s="174"/>
      <c r="AD60" s="174"/>
      <c r="AE60" s="174"/>
      <c r="AF60" s="174"/>
      <c r="AG60" s="174"/>
      <c r="AH60" s="174"/>
      <c r="AI60" s="174"/>
      <c r="AJ60" s="174"/>
      <c r="AK60" s="174"/>
      <c r="AL60" s="174"/>
      <c r="AM60" s="174"/>
      <c r="AN60" s="174"/>
      <c r="AO60" s="174"/>
      <c r="AP60" s="174"/>
      <c r="AQ60" s="175"/>
      <c r="AR60" s="175"/>
      <c r="AS60" s="175"/>
      <c r="AT60" s="174"/>
      <c r="AU60" s="175" t="s">
        <v>1053</v>
      </c>
      <c r="AV60" s="175"/>
      <c r="AW60" s="175"/>
      <c r="AX60" s="175"/>
      <c r="AY60" s="175"/>
      <c r="AZ60" s="175"/>
      <c r="BA60" s="175"/>
      <c r="BB60" s="175"/>
      <c r="BC60" s="175"/>
      <c r="BD60" s="175"/>
      <c r="BE60" s="175"/>
      <c r="BF60" s="175"/>
      <c r="BG60" s="175"/>
      <c r="BH60" s="175"/>
      <c r="BI60" s="175"/>
      <c r="BJ60" s="175"/>
      <c r="BK60" s="175"/>
      <c r="BL60" s="175"/>
      <c r="BM60" s="175"/>
      <c r="BN60" s="175"/>
      <c r="BO60" s="175"/>
      <c r="BP60" s="175"/>
      <c r="BQ60" s="175"/>
      <c r="BR60" s="175"/>
      <c r="BS60" s="175"/>
      <c r="BT60" s="175"/>
      <c r="BU60" s="175"/>
      <c r="BV60" s="175"/>
      <c r="DV60" s="100"/>
      <c r="DW60" s="100"/>
      <c r="DX60" s="100"/>
    </row>
    <row r="61" spans="1:128" ht="15" x14ac:dyDescent="0.25">
      <c r="A61" s="174"/>
      <c r="B61" s="175"/>
      <c r="C61" s="175"/>
      <c r="D61" s="175"/>
      <c r="E61" s="175"/>
      <c r="F61" s="175"/>
      <c r="G61" s="175"/>
      <c r="H61" s="175"/>
      <c r="I61" s="180"/>
      <c r="J61" s="174"/>
      <c r="K61" s="175"/>
      <c r="L61" s="175"/>
      <c r="M61" s="175"/>
      <c r="N61" s="175"/>
      <c r="O61" s="175"/>
      <c r="P61" s="175"/>
      <c r="Q61" s="175"/>
      <c r="R61" s="175"/>
      <c r="S61" s="175"/>
      <c r="T61" s="175"/>
      <c r="U61" s="174"/>
      <c r="V61" s="174"/>
      <c r="W61" s="174"/>
      <c r="X61" s="174"/>
      <c r="Y61" s="174"/>
      <c r="Z61" s="174"/>
      <c r="AA61" s="174"/>
      <c r="AB61" s="174"/>
      <c r="AC61" s="174"/>
      <c r="AD61" s="174"/>
      <c r="AE61" s="174"/>
      <c r="AF61" s="174"/>
      <c r="AG61" s="174"/>
      <c r="AH61" s="174"/>
      <c r="AI61" s="174"/>
      <c r="AJ61" s="174"/>
      <c r="AK61" s="174"/>
      <c r="AL61" s="174"/>
      <c r="AM61" s="174"/>
      <c r="AN61" s="174"/>
      <c r="AO61" s="174"/>
      <c r="AP61" s="174"/>
      <c r="AQ61" s="175"/>
      <c r="AR61" s="175"/>
      <c r="AS61" s="175"/>
      <c r="AT61" s="174"/>
      <c r="AU61" s="175" t="s">
        <v>1054</v>
      </c>
      <c r="AV61" s="175"/>
      <c r="AW61" s="175"/>
      <c r="AX61" s="175"/>
      <c r="AY61" s="175"/>
      <c r="AZ61" s="175"/>
      <c r="BA61" s="175"/>
      <c r="BB61" s="175"/>
      <c r="BC61" s="175"/>
      <c r="BD61" s="175"/>
      <c r="BE61" s="175"/>
      <c r="BF61" s="175"/>
      <c r="BG61" s="175"/>
      <c r="BH61" s="175"/>
      <c r="BI61" s="175"/>
      <c r="BJ61" s="175"/>
      <c r="BK61" s="175"/>
      <c r="BL61" s="175"/>
      <c r="BM61" s="175"/>
      <c r="BN61" s="175"/>
      <c r="BO61" s="175"/>
      <c r="BP61" s="175"/>
      <c r="BQ61" s="175"/>
      <c r="BR61" s="175"/>
      <c r="BS61" s="175"/>
      <c r="BT61" s="175"/>
      <c r="BU61" s="175"/>
      <c r="BV61" s="175"/>
      <c r="DV61" s="100"/>
      <c r="DW61" s="100"/>
      <c r="DX61" s="100"/>
    </row>
    <row r="62" spans="1:128" ht="15" x14ac:dyDescent="0.25">
      <c r="A62" s="174"/>
      <c r="B62" s="175"/>
      <c r="C62" s="175"/>
      <c r="D62" s="175"/>
      <c r="E62" s="175"/>
      <c r="F62" s="175"/>
      <c r="G62" s="175"/>
      <c r="H62" s="175"/>
      <c r="I62" s="180"/>
      <c r="J62" s="174"/>
      <c r="K62" s="175"/>
      <c r="L62" s="175"/>
      <c r="M62" s="175"/>
      <c r="N62" s="175"/>
      <c r="O62" s="175"/>
      <c r="P62" s="175"/>
      <c r="Q62" s="175"/>
      <c r="R62" s="175"/>
      <c r="S62" s="175"/>
      <c r="T62" s="175"/>
      <c r="U62" s="174"/>
      <c r="V62" s="174"/>
      <c r="W62" s="174"/>
      <c r="X62" s="174"/>
      <c r="Y62" s="174"/>
      <c r="Z62" s="174"/>
      <c r="AA62" s="174"/>
      <c r="AB62" s="174"/>
      <c r="AC62" s="174"/>
      <c r="AD62" s="174"/>
      <c r="AE62" s="174"/>
      <c r="AF62" s="174"/>
      <c r="AG62" s="174"/>
      <c r="AH62" s="174"/>
      <c r="AI62" s="174"/>
      <c r="AJ62" s="174"/>
      <c r="AK62" s="174"/>
      <c r="AL62" s="174"/>
      <c r="AM62" s="174"/>
      <c r="AN62" s="174"/>
      <c r="AO62" s="174"/>
      <c r="AP62" s="174"/>
      <c r="AQ62" s="175"/>
      <c r="AR62" s="175"/>
      <c r="AS62" s="175"/>
      <c r="AT62" s="174"/>
      <c r="AU62" s="175" t="s">
        <v>1055</v>
      </c>
      <c r="AV62" s="175"/>
      <c r="AW62" s="175"/>
      <c r="AX62" s="175"/>
      <c r="AY62" s="175"/>
      <c r="AZ62" s="175"/>
      <c r="BA62" s="175"/>
      <c r="BB62" s="175"/>
      <c r="BC62" s="175"/>
      <c r="BD62" s="175"/>
      <c r="BE62" s="175"/>
      <c r="BF62" s="175"/>
      <c r="BG62" s="175"/>
      <c r="BH62" s="175"/>
      <c r="BI62" s="175"/>
      <c r="BJ62" s="175"/>
      <c r="BK62" s="175"/>
      <c r="BL62" s="175"/>
      <c r="BM62" s="175"/>
      <c r="BN62" s="175"/>
      <c r="BO62" s="175"/>
      <c r="BP62" s="175"/>
      <c r="BQ62" s="175"/>
      <c r="BR62" s="175"/>
      <c r="BS62" s="175"/>
      <c r="BT62" s="175"/>
      <c r="BU62" s="175"/>
      <c r="BV62" s="175"/>
      <c r="DV62" s="100"/>
      <c r="DW62" s="100"/>
      <c r="DX62" s="100"/>
    </row>
    <row r="63" spans="1:128" ht="15" x14ac:dyDescent="0.25">
      <c r="A63" s="174"/>
      <c r="B63" s="175"/>
      <c r="C63" s="175"/>
      <c r="D63" s="175"/>
      <c r="E63" s="175"/>
      <c r="F63" s="175"/>
      <c r="G63" s="175"/>
      <c r="H63" s="175"/>
      <c r="I63" s="180"/>
      <c r="J63" s="174"/>
      <c r="K63" s="175"/>
      <c r="L63" s="175"/>
      <c r="M63" s="175"/>
      <c r="N63" s="175"/>
      <c r="O63" s="175"/>
      <c r="P63" s="175"/>
      <c r="Q63" s="175"/>
      <c r="R63" s="175"/>
      <c r="S63" s="175"/>
      <c r="T63" s="175"/>
      <c r="U63" s="174"/>
      <c r="V63" s="174"/>
      <c r="W63" s="174"/>
      <c r="X63" s="174"/>
      <c r="Y63" s="174"/>
      <c r="Z63" s="174"/>
      <c r="AA63" s="174"/>
      <c r="AB63" s="174"/>
      <c r="AC63" s="174"/>
      <c r="AD63" s="174"/>
      <c r="AE63" s="174"/>
      <c r="AF63" s="174"/>
      <c r="AG63" s="174"/>
      <c r="AH63" s="174"/>
      <c r="AI63" s="174"/>
      <c r="AJ63" s="174"/>
      <c r="AK63" s="174"/>
      <c r="AL63" s="174"/>
      <c r="AM63" s="174"/>
      <c r="AN63" s="174"/>
      <c r="AO63" s="174"/>
      <c r="AP63" s="174"/>
      <c r="AQ63" s="175"/>
      <c r="AR63" s="175"/>
      <c r="AS63" s="175"/>
      <c r="AT63" s="174"/>
      <c r="AU63" s="175"/>
      <c r="AV63" s="175"/>
      <c r="AW63" s="175"/>
      <c r="AX63" s="175"/>
      <c r="AY63" s="175"/>
      <c r="AZ63" s="175"/>
      <c r="BA63" s="175"/>
      <c r="BB63" s="175"/>
      <c r="BC63" s="175"/>
      <c r="BD63" s="175"/>
      <c r="BE63" s="175"/>
      <c r="BF63" s="175"/>
      <c r="BG63" s="175"/>
      <c r="BH63" s="175"/>
      <c r="BI63" s="175"/>
      <c r="BJ63" s="175"/>
      <c r="BK63" s="175"/>
      <c r="BL63" s="175"/>
      <c r="BM63" s="175"/>
      <c r="BN63" s="175"/>
      <c r="BO63" s="175"/>
      <c r="BP63" s="175"/>
      <c r="BQ63" s="175"/>
      <c r="BR63" s="175"/>
      <c r="BS63" s="175"/>
      <c r="BT63" s="175"/>
      <c r="BU63" s="175"/>
      <c r="BV63" s="175"/>
      <c r="DV63" s="100"/>
      <c r="DW63" s="100"/>
      <c r="DX63" s="100"/>
    </row>
    <row r="64" spans="1:128" ht="15" x14ac:dyDescent="0.25">
      <c r="A64" s="174"/>
      <c r="B64" s="175"/>
      <c r="C64" s="175"/>
      <c r="D64" s="175"/>
      <c r="E64" s="175"/>
      <c r="F64" s="175"/>
      <c r="G64" s="175"/>
      <c r="H64" s="175"/>
      <c r="I64" s="180"/>
      <c r="J64" s="174"/>
      <c r="K64" s="175"/>
      <c r="L64" s="175"/>
      <c r="M64" s="175"/>
      <c r="N64" s="175"/>
      <c r="O64" s="175"/>
      <c r="P64" s="175"/>
      <c r="Q64" s="175"/>
      <c r="R64" s="175"/>
      <c r="S64" s="175"/>
      <c r="T64" s="175"/>
      <c r="U64" s="174"/>
      <c r="V64" s="174"/>
      <c r="W64" s="174"/>
      <c r="X64" s="174"/>
      <c r="Y64" s="174"/>
      <c r="Z64" s="174"/>
      <c r="AA64" s="174"/>
      <c r="AB64" s="174"/>
      <c r="AC64" s="174"/>
      <c r="AD64" s="174"/>
      <c r="AE64" s="174"/>
      <c r="AF64" s="174"/>
      <c r="AG64" s="174"/>
      <c r="AH64" s="174"/>
      <c r="AI64" s="174"/>
      <c r="AJ64" s="174"/>
      <c r="AK64" s="174"/>
      <c r="AL64" s="174"/>
      <c r="AM64" s="174"/>
      <c r="AN64" s="174"/>
      <c r="AO64" s="174"/>
      <c r="AP64" s="174"/>
      <c r="AQ64" s="175"/>
      <c r="AR64" s="175"/>
      <c r="AS64" s="175"/>
      <c r="AT64" s="174"/>
      <c r="AU64" s="175" t="s">
        <v>1056</v>
      </c>
      <c r="AV64" s="175"/>
      <c r="AW64" s="175"/>
      <c r="AX64" s="175"/>
      <c r="AY64" s="175"/>
      <c r="AZ64" s="175"/>
      <c r="BA64" s="175"/>
      <c r="BB64" s="175"/>
      <c r="BC64" s="175"/>
      <c r="BD64" s="175"/>
      <c r="BE64" s="175"/>
      <c r="BF64" s="175"/>
      <c r="BG64" s="175"/>
      <c r="BH64" s="175"/>
      <c r="BI64" s="175"/>
      <c r="BJ64" s="175"/>
      <c r="BK64" s="175"/>
      <c r="BL64" s="175"/>
      <c r="BM64" s="175"/>
      <c r="BN64" s="175"/>
      <c r="BO64" s="175"/>
      <c r="BP64" s="175"/>
      <c r="BQ64" s="175"/>
      <c r="BR64" s="175"/>
      <c r="BS64" s="175"/>
      <c r="BT64" s="175"/>
      <c r="BU64" s="175"/>
      <c r="BV64" s="175"/>
      <c r="DV64" s="100"/>
      <c r="DW64" s="100"/>
      <c r="DX64" s="100"/>
    </row>
    <row r="65" spans="1:128" ht="15" x14ac:dyDescent="0.25">
      <c r="A65" s="174"/>
      <c r="B65" s="175"/>
      <c r="C65" s="175"/>
      <c r="D65" s="175"/>
      <c r="E65" s="175"/>
      <c r="F65" s="175"/>
      <c r="G65" s="175"/>
      <c r="H65" s="175"/>
      <c r="I65" s="180"/>
      <c r="J65" s="174"/>
      <c r="K65" s="175"/>
      <c r="L65" s="175"/>
      <c r="M65" s="175"/>
      <c r="N65" s="175"/>
      <c r="O65" s="175"/>
      <c r="P65" s="175"/>
      <c r="Q65" s="175"/>
      <c r="R65" s="175"/>
      <c r="S65" s="175"/>
      <c r="T65" s="175"/>
      <c r="U65" s="174"/>
      <c r="V65" s="174"/>
      <c r="W65" s="174"/>
      <c r="X65" s="174"/>
      <c r="Y65" s="174"/>
      <c r="Z65" s="174"/>
      <c r="AA65" s="174"/>
      <c r="AB65" s="174"/>
      <c r="AC65" s="174"/>
      <c r="AD65" s="174"/>
      <c r="AE65" s="174"/>
      <c r="AF65" s="174"/>
      <c r="AG65" s="174"/>
      <c r="AH65" s="174"/>
      <c r="AI65" s="174"/>
      <c r="AJ65" s="174"/>
      <c r="AK65" s="174"/>
      <c r="AL65" s="174"/>
      <c r="AM65" s="174"/>
      <c r="AN65" s="174"/>
      <c r="AO65" s="174"/>
      <c r="AP65" s="174"/>
      <c r="AQ65" s="175"/>
      <c r="AR65" s="175"/>
      <c r="AS65" s="175"/>
      <c r="AT65" s="174"/>
      <c r="AU65" s="175" t="s">
        <v>1057</v>
      </c>
      <c r="AV65" s="175"/>
      <c r="AW65" s="175"/>
      <c r="AX65" s="175"/>
      <c r="AY65" s="175"/>
      <c r="AZ65" s="175"/>
      <c r="BA65" s="175"/>
      <c r="BB65" s="175"/>
      <c r="BC65" s="175"/>
      <c r="BD65" s="175"/>
      <c r="BE65" s="175"/>
      <c r="BF65" s="175"/>
      <c r="BG65" s="175"/>
      <c r="BH65" s="175"/>
      <c r="BI65" s="175"/>
      <c r="BJ65" s="175"/>
      <c r="BK65" s="175"/>
      <c r="BL65" s="175"/>
      <c r="BM65" s="175"/>
      <c r="BN65" s="175"/>
      <c r="BO65" s="175"/>
      <c r="BP65" s="175"/>
      <c r="BQ65" s="175"/>
      <c r="BR65" s="175"/>
      <c r="BS65" s="175"/>
      <c r="BT65" s="175"/>
      <c r="BU65" s="175"/>
      <c r="BV65" s="175"/>
      <c r="DV65" s="100"/>
      <c r="DW65" s="100"/>
      <c r="DX65" s="100"/>
    </row>
    <row r="66" spans="1:128" ht="15" x14ac:dyDescent="0.25">
      <c r="A66" s="174"/>
      <c r="B66" s="175"/>
      <c r="C66" s="175"/>
      <c r="D66" s="175"/>
      <c r="E66" s="175"/>
      <c r="F66" s="175"/>
      <c r="G66" s="175"/>
      <c r="H66" s="175"/>
      <c r="I66" s="180"/>
      <c r="J66" s="174"/>
      <c r="K66" s="175"/>
      <c r="L66" s="175"/>
      <c r="M66" s="175"/>
      <c r="N66" s="175"/>
      <c r="O66" s="175"/>
      <c r="P66" s="175"/>
      <c r="Q66" s="175"/>
      <c r="R66" s="175"/>
      <c r="S66" s="175"/>
      <c r="T66" s="175"/>
      <c r="U66" s="174"/>
      <c r="V66" s="174"/>
      <c r="W66" s="174"/>
      <c r="X66" s="174"/>
      <c r="Y66" s="174"/>
      <c r="Z66" s="174"/>
      <c r="AA66" s="174"/>
      <c r="AB66" s="174"/>
      <c r="AC66" s="174"/>
      <c r="AD66" s="174"/>
      <c r="AE66" s="174"/>
      <c r="AF66" s="174"/>
      <c r="AG66" s="174"/>
      <c r="AH66" s="174"/>
      <c r="AI66" s="174"/>
      <c r="AJ66" s="174"/>
      <c r="AK66" s="174"/>
      <c r="AL66" s="174"/>
      <c r="AM66" s="174"/>
      <c r="AN66" s="174"/>
      <c r="AO66" s="174"/>
      <c r="AP66" s="174"/>
      <c r="AQ66" s="175"/>
      <c r="AR66" s="175"/>
      <c r="AS66" s="175"/>
      <c r="AT66" s="174"/>
      <c r="AU66" s="175"/>
      <c r="AV66" s="175"/>
      <c r="AW66" s="175"/>
      <c r="AX66" s="175" t="s">
        <v>1649</v>
      </c>
      <c r="AY66" s="175"/>
      <c r="AZ66" s="175"/>
      <c r="BA66" s="175" t="s">
        <v>1652</v>
      </c>
      <c r="BB66" s="175"/>
      <c r="BC66" s="175"/>
      <c r="BD66" s="175"/>
      <c r="BE66" s="175"/>
      <c r="BF66" s="175"/>
      <c r="BG66" s="175"/>
      <c r="BH66" s="175"/>
      <c r="BI66" s="175"/>
      <c r="BJ66" s="175"/>
      <c r="BK66" s="175"/>
      <c r="BL66" s="175"/>
      <c r="BM66" s="175"/>
      <c r="BN66" s="175"/>
      <c r="BO66" s="175"/>
      <c r="BP66" s="175"/>
      <c r="BQ66" s="175"/>
      <c r="BR66" s="175"/>
      <c r="BS66" s="175"/>
      <c r="BT66" s="175"/>
      <c r="BU66" s="175"/>
      <c r="BV66" s="175"/>
      <c r="DV66" s="100"/>
      <c r="DW66" s="100"/>
      <c r="DX66" s="100"/>
    </row>
    <row r="67" spans="1:128" ht="15" x14ac:dyDescent="0.25">
      <c r="A67" s="174"/>
      <c r="B67" s="175"/>
      <c r="C67" s="175"/>
      <c r="D67" s="175"/>
      <c r="E67" s="175"/>
      <c r="F67" s="175"/>
      <c r="G67" s="175"/>
      <c r="H67" s="175"/>
      <c r="I67" s="180"/>
      <c r="J67" s="174"/>
      <c r="K67" s="175"/>
      <c r="L67" s="175"/>
      <c r="M67" s="175"/>
      <c r="N67" s="175"/>
      <c r="O67" s="175"/>
      <c r="P67" s="175"/>
      <c r="Q67" s="175"/>
      <c r="R67" s="175"/>
      <c r="S67" s="175"/>
      <c r="T67" s="175"/>
      <c r="U67" s="174"/>
      <c r="V67" s="174"/>
      <c r="W67" s="174"/>
      <c r="X67" s="174"/>
      <c r="Y67" s="174"/>
      <c r="Z67" s="174"/>
      <c r="AA67" s="174"/>
      <c r="AB67" s="174"/>
      <c r="AC67" s="174"/>
      <c r="AD67" s="174"/>
      <c r="AE67" s="174"/>
      <c r="AF67" s="174"/>
      <c r="AG67" s="174"/>
      <c r="AH67" s="174"/>
      <c r="AI67" s="174"/>
      <c r="AJ67" s="174"/>
      <c r="AK67" s="174"/>
      <c r="AL67" s="174"/>
      <c r="AM67" s="174"/>
      <c r="AN67" s="174"/>
      <c r="AO67" s="174"/>
      <c r="AP67" s="174"/>
      <c r="AQ67" s="175"/>
      <c r="AR67" s="175"/>
      <c r="AS67" s="175"/>
      <c r="AT67" s="174"/>
      <c r="AU67" s="175" t="s">
        <v>1646</v>
      </c>
      <c r="AV67" s="175" t="s">
        <v>1647</v>
      </c>
      <c r="AW67" s="174" t="s">
        <v>1657</v>
      </c>
      <c r="AX67" s="175" t="s">
        <v>1650</v>
      </c>
      <c r="AY67" s="175" t="s">
        <v>1651</v>
      </c>
      <c r="AZ67" s="227" t="s">
        <v>1648</v>
      </c>
      <c r="BA67" s="175" t="s">
        <v>1653</v>
      </c>
      <c r="BB67" s="175"/>
      <c r="BC67" s="175"/>
      <c r="BD67" s="175"/>
      <c r="BE67" s="175"/>
      <c r="BF67" s="175"/>
      <c r="BG67" s="175"/>
      <c r="BH67" s="175"/>
      <c r="BI67" s="175"/>
      <c r="BJ67" s="175"/>
      <c r="BK67" s="175"/>
      <c r="BL67" s="175"/>
      <c r="BM67" s="175"/>
      <c r="BN67" s="175"/>
      <c r="BO67" s="175"/>
      <c r="BP67" s="175"/>
      <c r="BQ67" s="175"/>
      <c r="BR67" s="175"/>
      <c r="BS67" s="175"/>
      <c r="BT67" s="175"/>
      <c r="BU67" s="175"/>
      <c r="BV67" s="175"/>
      <c r="DV67" s="100"/>
      <c r="DW67" s="100"/>
      <c r="DX67" s="100"/>
    </row>
    <row r="68" spans="1:128" ht="30" x14ac:dyDescent="0.25">
      <c r="A68" s="174"/>
      <c r="B68" s="175"/>
      <c r="C68" s="175"/>
      <c r="D68" s="175"/>
      <c r="E68" s="175"/>
      <c r="F68" s="175"/>
      <c r="G68" s="175"/>
      <c r="H68" s="175"/>
      <c r="I68" s="180"/>
      <c r="J68" s="174"/>
      <c r="K68" s="175"/>
      <c r="L68" s="175"/>
      <c r="M68" s="175"/>
      <c r="N68" s="175"/>
      <c r="O68" s="175"/>
      <c r="P68" s="175"/>
      <c r="Q68" s="175"/>
      <c r="R68" s="175"/>
      <c r="S68" s="175"/>
      <c r="T68" s="175"/>
      <c r="U68" s="174"/>
      <c r="V68" s="174"/>
      <c r="W68" s="174"/>
      <c r="X68" s="174"/>
      <c r="Y68" s="174"/>
      <c r="Z68" s="174"/>
      <c r="AA68" s="174"/>
      <c r="AB68" s="174"/>
      <c r="AC68" s="174"/>
      <c r="AD68" s="174"/>
      <c r="AE68" s="174"/>
      <c r="AF68" s="174"/>
      <c r="AG68" s="174"/>
      <c r="AH68" s="174"/>
      <c r="AI68" s="174"/>
      <c r="AJ68" s="174"/>
      <c r="AK68" s="174"/>
      <c r="AL68" s="174"/>
      <c r="AM68" s="174"/>
      <c r="AN68" s="174"/>
      <c r="AO68" s="174"/>
      <c r="AP68" s="174"/>
      <c r="AQ68" s="175"/>
      <c r="AR68" s="175"/>
      <c r="AS68" s="175"/>
      <c r="AT68" s="174"/>
      <c r="AU68" s="175" t="s">
        <v>1688</v>
      </c>
      <c r="AV68" s="175" t="s">
        <v>1689</v>
      </c>
      <c r="AW68" s="175" t="s">
        <v>1672</v>
      </c>
      <c r="AX68" s="175" t="s">
        <v>1690</v>
      </c>
      <c r="AY68" s="175" t="s">
        <v>1691</v>
      </c>
      <c r="AZ68" s="175" t="s">
        <v>1692</v>
      </c>
      <c r="BA68" s="175" t="s">
        <v>1693</v>
      </c>
      <c r="BB68" s="175"/>
      <c r="BC68" s="175"/>
      <c r="BD68" s="175"/>
      <c r="BE68" s="175"/>
      <c r="BF68" s="175"/>
      <c r="BG68" s="175"/>
      <c r="BH68" s="175"/>
      <c r="BI68" s="175"/>
      <c r="BJ68" s="175"/>
      <c r="BK68" s="175"/>
      <c r="BL68" s="175"/>
      <c r="BM68" s="175"/>
      <c r="BN68" s="175"/>
      <c r="BO68" s="175"/>
      <c r="BP68" s="175"/>
      <c r="BQ68" s="175"/>
      <c r="BR68" s="175"/>
      <c r="BS68" s="175"/>
      <c r="BT68" s="175"/>
      <c r="BU68" s="175"/>
      <c r="BV68" s="175"/>
      <c r="DV68" s="100"/>
      <c r="DW68" s="100"/>
      <c r="DX68" s="100"/>
    </row>
    <row r="69" spans="1:128" x14ac:dyDescent="0.25">
      <c r="A69" s="174"/>
      <c r="B69" s="175"/>
      <c r="C69" s="175"/>
      <c r="D69" s="175"/>
      <c r="E69" s="175"/>
      <c r="F69" s="175"/>
      <c r="G69" s="175"/>
      <c r="H69" s="175"/>
      <c r="I69" s="175"/>
      <c r="J69" s="175"/>
      <c r="K69" s="175"/>
      <c r="L69" s="175"/>
      <c r="M69" s="175"/>
      <c r="N69" s="175"/>
      <c r="O69" s="175"/>
      <c r="P69" s="175"/>
      <c r="Q69" s="175"/>
      <c r="R69" s="175"/>
      <c r="S69" s="175"/>
      <c r="T69" s="175"/>
      <c r="U69" s="175"/>
      <c r="V69" s="175"/>
      <c r="W69" s="175"/>
      <c r="X69" s="175"/>
      <c r="Y69" s="175"/>
      <c r="Z69" s="175"/>
      <c r="AA69" s="175"/>
      <c r="AB69" s="175"/>
      <c r="AC69" s="175"/>
      <c r="AD69" s="175"/>
      <c r="AE69" s="175"/>
      <c r="AF69" s="175"/>
      <c r="AG69" s="175"/>
      <c r="AH69" s="175"/>
      <c r="AI69" s="175"/>
      <c r="AJ69" s="175"/>
      <c r="AK69" s="175"/>
      <c r="AL69" s="175"/>
      <c r="AM69" s="175"/>
      <c r="AN69" s="175"/>
      <c r="AO69" s="175"/>
      <c r="AP69" s="175"/>
      <c r="AQ69" s="175"/>
      <c r="AR69" s="175"/>
      <c r="AS69" s="175"/>
      <c r="AT69" s="175"/>
      <c r="AU69" s="174"/>
      <c r="AV69" s="175"/>
      <c r="AW69" s="175"/>
      <c r="AX69" s="175"/>
      <c r="AY69" s="175"/>
      <c r="AZ69" s="175"/>
      <c r="BA69" s="175"/>
      <c r="BB69" s="175"/>
      <c r="BC69" s="175"/>
      <c r="BD69" s="175"/>
      <c r="BE69" s="175"/>
      <c r="BF69" s="175"/>
      <c r="BG69" s="175"/>
      <c r="BH69" s="175"/>
      <c r="BI69" s="175"/>
      <c r="BJ69" s="175"/>
      <c r="BK69" s="175"/>
      <c r="BL69" s="175"/>
      <c r="BM69" s="175"/>
      <c r="BN69" s="175"/>
      <c r="BO69" s="175"/>
      <c r="BP69" s="175"/>
      <c r="BQ69" s="175"/>
      <c r="BR69" s="175"/>
      <c r="BS69" s="175"/>
      <c r="BT69" s="175"/>
      <c r="BU69" s="175"/>
      <c r="BV69" s="175"/>
    </row>
    <row r="70" spans="1:128" x14ac:dyDescent="0.25">
      <c r="A70" s="174"/>
      <c r="B70" s="175"/>
      <c r="C70" s="175"/>
      <c r="D70" s="175"/>
      <c r="E70" s="175"/>
      <c r="F70" s="175"/>
      <c r="G70" s="175"/>
      <c r="H70" s="175"/>
      <c r="I70" s="175"/>
      <c r="J70" s="175"/>
      <c r="K70" s="175"/>
      <c r="L70" s="175"/>
      <c r="M70" s="175"/>
      <c r="N70" s="175"/>
      <c r="O70" s="175"/>
      <c r="P70" s="175"/>
      <c r="Q70" s="175"/>
      <c r="R70" s="175"/>
      <c r="S70" s="175"/>
      <c r="T70" s="175"/>
      <c r="U70" s="175"/>
      <c r="V70" s="175"/>
      <c r="W70" s="175"/>
      <c r="X70" s="175"/>
      <c r="Y70" s="175"/>
      <c r="Z70" s="175"/>
      <c r="AA70" s="175"/>
      <c r="AB70" s="175"/>
      <c r="AC70" s="175"/>
      <c r="AD70" s="175"/>
      <c r="AE70" s="175"/>
      <c r="AF70" s="175"/>
      <c r="AG70" s="175"/>
      <c r="AH70" s="175"/>
      <c r="AI70" s="175"/>
      <c r="AJ70" s="175"/>
      <c r="AK70" s="175"/>
      <c r="AL70" s="175"/>
      <c r="AM70" s="175"/>
      <c r="AN70" s="175"/>
      <c r="AO70" s="175"/>
      <c r="AP70" s="175"/>
      <c r="AQ70" s="175"/>
      <c r="AR70" s="175"/>
      <c r="AS70" s="175"/>
      <c r="AT70" s="175"/>
      <c r="AU70" s="174"/>
      <c r="AV70" s="175"/>
      <c r="AW70" s="175"/>
      <c r="AX70" s="175"/>
      <c r="AY70" s="175"/>
      <c r="AZ70" s="175"/>
      <c r="BA70" s="175"/>
      <c r="BB70" s="175"/>
      <c r="BC70" s="175"/>
      <c r="BD70" s="175"/>
      <c r="BE70" s="175"/>
      <c r="BF70" s="175"/>
      <c r="BG70" s="175"/>
      <c r="BH70" s="175"/>
      <c r="BI70" s="175"/>
      <c r="BJ70" s="175"/>
      <c r="BK70" s="175"/>
      <c r="BL70" s="175"/>
      <c r="BM70" s="175"/>
      <c r="BN70" s="175"/>
      <c r="BO70" s="175"/>
      <c r="BP70" s="175"/>
      <c r="BQ70" s="175"/>
      <c r="BR70" s="175"/>
      <c r="BS70" s="175"/>
      <c r="BT70" s="175"/>
      <c r="BU70" s="175"/>
      <c r="BV70" s="175"/>
    </row>
    <row r="71" spans="1:128" x14ac:dyDescent="0.25">
      <c r="A71" s="174"/>
      <c r="B71" s="175"/>
      <c r="C71" s="175"/>
      <c r="D71" s="175"/>
      <c r="E71" s="175"/>
      <c r="F71" s="175"/>
      <c r="G71" s="175"/>
      <c r="H71" s="175"/>
      <c r="I71" s="175"/>
      <c r="J71" s="175"/>
      <c r="K71" s="175"/>
      <c r="L71" s="175"/>
      <c r="M71" s="175"/>
      <c r="N71" s="175"/>
      <c r="O71" s="175"/>
      <c r="P71" s="175"/>
      <c r="Q71" s="175"/>
      <c r="R71" s="175"/>
      <c r="S71" s="175"/>
      <c r="T71" s="175"/>
      <c r="U71" s="175"/>
      <c r="V71" s="175"/>
      <c r="W71" s="175"/>
      <c r="X71" s="175"/>
      <c r="Y71" s="175"/>
      <c r="Z71" s="175"/>
      <c r="AA71" s="175"/>
      <c r="AB71" s="175"/>
      <c r="AC71" s="175"/>
      <c r="AD71" s="175"/>
      <c r="AE71" s="175"/>
      <c r="AF71" s="175"/>
      <c r="AG71" s="175"/>
      <c r="AH71" s="175"/>
      <c r="AI71" s="175"/>
      <c r="AJ71" s="175"/>
      <c r="AK71" s="175"/>
      <c r="AL71" s="175"/>
      <c r="AM71" s="175"/>
      <c r="AN71" s="175"/>
      <c r="AO71" s="175"/>
      <c r="AP71" s="175"/>
      <c r="AQ71" s="175"/>
      <c r="AR71" s="175"/>
      <c r="AS71" s="175"/>
      <c r="AT71" s="175"/>
      <c r="AU71" s="174"/>
      <c r="AV71" s="175"/>
      <c r="AW71" s="175"/>
      <c r="AX71" s="175"/>
      <c r="AY71" s="175"/>
      <c r="AZ71" s="175"/>
      <c r="BA71" s="175"/>
      <c r="BB71" s="175"/>
      <c r="BC71" s="175"/>
      <c r="BD71" s="175"/>
      <c r="BE71" s="175"/>
      <c r="BF71" s="175"/>
      <c r="BG71" s="175"/>
      <c r="BH71" s="175"/>
      <c r="BI71" s="175"/>
      <c r="BJ71" s="175"/>
      <c r="BK71" s="175"/>
      <c r="BL71" s="175"/>
      <c r="BM71" s="175"/>
      <c r="BN71" s="175"/>
      <c r="BO71" s="175"/>
      <c r="BP71" s="175"/>
      <c r="BQ71" s="175"/>
      <c r="BR71" s="175"/>
      <c r="BS71" s="175"/>
      <c r="BT71" s="175"/>
      <c r="BU71" s="175"/>
      <c r="BV71" s="175"/>
    </row>
    <row r="72" spans="1:128" x14ac:dyDescent="0.25">
      <c r="A72" s="174"/>
      <c r="B72" s="175"/>
      <c r="C72" s="175"/>
      <c r="D72" s="175"/>
      <c r="E72" s="175"/>
      <c r="F72" s="175"/>
      <c r="G72" s="175"/>
      <c r="H72" s="175"/>
      <c r="I72" s="175"/>
      <c r="J72" s="175"/>
      <c r="K72" s="175"/>
      <c r="L72" s="175"/>
      <c r="M72" s="175"/>
      <c r="N72" s="175"/>
      <c r="O72" s="175"/>
      <c r="P72" s="175"/>
      <c r="Q72" s="175"/>
      <c r="R72" s="175"/>
      <c r="S72" s="175"/>
      <c r="T72" s="175"/>
      <c r="U72" s="175"/>
      <c r="V72" s="175"/>
      <c r="W72" s="175"/>
      <c r="X72" s="175"/>
      <c r="Y72" s="175"/>
      <c r="Z72" s="175"/>
      <c r="AA72" s="175"/>
      <c r="AB72" s="175"/>
      <c r="AC72" s="175"/>
      <c r="AD72" s="175"/>
      <c r="AE72" s="175"/>
      <c r="AF72" s="175"/>
      <c r="AG72" s="175"/>
      <c r="AH72" s="175"/>
      <c r="AI72" s="175"/>
      <c r="AJ72" s="175"/>
      <c r="AK72" s="175"/>
      <c r="AL72" s="175"/>
      <c r="AM72" s="175"/>
      <c r="AN72" s="175"/>
      <c r="AO72" s="175"/>
      <c r="AP72" s="175"/>
      <c r="AQ72" s="175"/>
      <c r="AR72" s="175"/>
      <c r="AS72" s="175"/>
      <c r="AT72" s="175"/>
      <c r="AU72" s="174"/>
      <c r="AV72" s="175"/>
      <c r="AW72" s="175"/>
      <c r="AX72" s="175"/>
      <c r="AY72" s="175"/>
      <c r="AZ72" s="175"/>
      <c r="BA72" s="175"/>
      <c r="BB72" s="175"/>
      <c r="BC72" s="175"/>
      <c r="BD72" s="175"/>
      <c r="BE72" s="175"/>
      <c r="BF72" s="175"/>
      <c r="BG72" s="175"/>
      <c r="BH72" s="175"/>
      <c r="BI72" s="175"/>
      <c r="BJ72" s="175"/>
      <c r="BK72" s="175"/>
      <c r="BL72" s="175"/>
      <c r="BM72" s="175"/>
      <c r="BN72" s="175"/>
      <c r="BO72" s="175"/>
      <c r="BP72" s="175"/>
      <c r="BQ72" s="175"/>
      <c r="BR72" s="175"/>
      <c r="BS72" s="175"/>
      <c r="BT72" s="175"/>
      <c r="BU72" s="175"/>
      <c r="BV72" s="175"/>
    </row>
    <row r="73" spans="1:128" x14ac:dyDescent="0.25">
      <c r="A73" s="174"/>
      <c r="B73" s="175"/>
      <c r="C73" s="175"/>
      <c r="D73" s="175"/>
      <c r="E73" s="175"/>
      <c r="F73" s="175"/>
      <c r="G73" s="175"/>
      <c r="H73" s="175"/>
      <c r="I73" s="175"/>
      <c r="J73" s="175"/>
      <c r="K73" s="175"/>
      <c r="L73" s="175"/>
      <c r="M73" s="175"/>
      <c r="N73" s="175"/>
      <c r="O73" s="175"/>
      <c r="P73" s="175"/>
      <c r="Q73" s="175"/>
      <c r="R73" s="175"/>
      <c r="S73" s="175"/>
      <c r="T73" s="175"/>
      <c r="U73" s="175"/>
      <c r="V73" s="175"/>
      <c r="W73" s="175"/>
      <c r="X73" s="175"/>
      <c r="Y73" s="175"/>
      <c r="Z73" s="175"/>
      <c r="AA73" s="175"/>
      <c r="AB73" s="175"/>
      <c r="AC73" s="175"/>
      <c r="AD73" s="175"/>
      <c r="AE73" s="175"/>
      <c r="AF73" s="175"/>
      <c r="AG73" s="175"/>
      <c r="AH73" s="175"/>
      <c r="AI73" s="175"/>
      <c r="AJ73" s="175"/>
      <c r="AK73" s="175"/>
      <c r="AL73" s="175"/>
      <c r="AM73" s="175"/>
      <c r="AN73" s="175"/>
      <c r="AO73" s="175"/>
      <c r="AP73" s="175"/>
      <c r="AQ73" s="175"/>
      <c r="AR73" s="175"/>
      <c r="AS73" s="175"/>
      <c r="AT73" s="175"/>
      <c r="AU73" s="174"/>
      <c r="AV73" s="175"/>
      <c r="AW73" s="175"/>
      <c r="AX73" s="175"/>
      <c r="AY73" s="175"/>
      <c r="AZ73" s="175"/>
      <c r="BA73" s="175"/>
      <c r="BB73" s="175"/>
      <c r="BC73" s="175"/>
      <c r="BD73" s="175"/>
      <c r="BE73" s="175"/>
      <c r="BF73" s="175"/>
      <c r="BG73" s="175"/>
      <c r="BH73" s="175"/>
      <c r="BI73" s="175"/>
      <c r="BJ73" s="175"/>
      <c r="BK73" s="175"/>
      <c r="BL73" s="175"/>
      <c r="BM73" s="175"/>
      <c r="BN73" s="175"/>
      <c r="BO73" s="175"/>
      <c r="BP73" s="175"/>
      <c r="BQ73" s="175"/>
      <c r="BR73" s="175"/>
      <c r="BS73" s="175"/>
      <c r="BT73" s="175"/>
      <c r="BU73" s="175"/>
      <c r="BV73" s="175"/>
    </row>
    <row r="74" spans="1:128" x14ac:dyDescent="0.25">
      <c r="A74" s="174"/>
      <c r="B74" s="175"/>
      <c r="C74" s="175"/>
      <c r="D74" s="175"/>
      <c r="E74" s="175"/>
      <c r="F74" s="175"/>
      <c r="G74" s="175"/>
      <c r="H74" s="175"/>
      <c r="I74" s="175"/>
      <c r="J74" s="175"/>
      <c r="K74" s="175"/>
      <c r="L74" s="175"/>
      <c r="M74" s="175"/>
      <c r="N74" s="175"/>
      <c r="O74" s="175"/>
      <c r="P74" s="175"/>
      <c r="Q74" s="175"/>
      <c r="R74" s="175"/>
      <c r="S74" s="175"/>
      <c r="T74" s="175"/>
      <c r="U74" s="175"/>
      <c r="V74" s="175"/>
      <c r="W74" s="175"/>
      <c r="X74" s="175"/>
      <c r="Y74" s="175"/>
      <c r="Z74" s="175"/>
      <c r="AA74" s="175"/>
      <c r="AB74" s="175"/>
      <c r="AC74" s="175"/>
      <c r="AD74" s="175"/>
      <c r="AE74" s="175"/>
      <c r="AF74" s="175"/>
      <c r="AG74" s="175"/>
      <c r="AH74" s="175"/>
      <c r="AI74" s="175"/>
      <c r="AJ74" s="175"/>
      <c r="AK74" s="175"/>
      <c r="AL74" s="175"/>
      <c r="AM74" s="175"/>
      <c r="AN74" s="175"/>
      <c r="AO74" s="175"/>
      <c r="AP74" s="175"/>
      <c r="AQ74" s="175"/>
      <c r="AR74" s="175"/>
      <c r="AS74" s="175"/>
      <c r="AT74" s="175"/>
      <c r="AU74" s="174"/>
      <c r="AV74" s="175"/>
      <c r="AW74" s="175"/>
      <c r="AX74" s="175"/>
      <c r="AY74" s="175"/>
      <c r="AZ74" s="175"/>
      <c r="BA74" s="175"/>
      <c r="BB74" s="175"/>
      <c r="BC74" s="175"/>
      <c r="BD74" s="175"/>
      <c r="BE74" s="175"/>
      <c r="BF74" s="175"/>
      <c r="BG74" s="175"/>
      <c r="BH74" s="175"/>
      <c r="BI74" s="175"/>
      <c r="BJ74" s="175"/>
      <c r="BK74" s="175"/>
      <c r="BL74" s="175"/>
      <c r="BM74" s="175"/>
      <c r="BN74" s="175"/>
      <c r="BO74" s="175"/>
      <c r="BP74" s="175"/>
      <c r="BQ74" s="175"/>
      <c r="BR74" s="175"/>
      <c r="BS74" s="175"/>
      <c r="BT74" s="175"/>
      <c r="BU74" s="175"/>
      <c r="BV74" s="175"/>
    </row>
    <row r="75" spans="1:128" x14ac:dyDescent="0.25">
      <c r="A75" s="174"/>
      <c r="B75" s="175"/>
      <c r="C75" s="175"/>
      <c r="D75" s="175"/>
      <c r="E75" s="175"/>
      <c r="F75" s="175"/>
      <c r="G75" s="175"/>
      <c r="H75" s="175"/>
      <c r="I75" s="175"/>
      <c r="J75" s="175"/>
      <c r="K75" s="175"/>
      <c r="L75" s="175"/>
      <c r="M75" s="175"/>
      <c r="N75" s="175"/>
      <c r="O75" s="175"/>
      <c r="P75" s="175"/>
      <c r="Q75" s="175"/>
      <c r="R75" s="175"/>
      <c r="S75" s="175"/>
      <c r="T75" s="175"/>
      <c r="U75" s="175"/>
      <c r="V75" s="175"/>
      <c r="W75" s="175"/>
      <c r="X75" s="175"/>
      <c r="Y75" s="175"/>
      <c r="Z75" s="175"/>
      <c r="AA75" s="175"/>
      <c r="AB75" s="175"/>
      <c r="AC75" s="175"/>
      <c r="AD75" s="175"/>
      <c r="AE75" s="175"/>
      <c r="AF75" s="175"/>
      <c r="AG75" s="175"/>
      <c r="AH75" s="175"/>
      <c r="AI75" s="175"/>
      <c r="AJ75" s="175"/>
      <c r="AK75" s="175"/>
      <c r="AL75" s="175"/>
      <c r="AM75" s="175"/>
      <c r="AN75" s="175"/>
      <c r="AO75" s="175"/>
      <c r="AP75" s="175"/>
      <c r="AQ75" s="175"/>
      <c r="AR75" s="175"/>
      <c r="AS75" s="175"/>
      <c r="AT75" s="175"/>
      <c r="AU75" s="174"/>
      <c r="AV75" s="175"/>
      <c r="AW75" s="175"/>
      <c r="AX75" s="175"/>
      <c r="AY75" s="175"/>
      <c r="AZ75" s="175"/>
      <c r="BA75" s="175"/>
      <c r="BB75" s="175"/>
      <c r="BC75" s="175"/>
      <c r="BD75" s="175"/>
      <c r="BE75" s="175"/>
      <c r="BF75" s="175"/>
      <c r="BG75" s="175"/>
      <c r="BH75" s="175"/>
      <c r="BI75" s="175"/>
      <c r="BJ75" s="175"/>
      <c r="BK75" s="175"/>
      <c r="BL75" s="175"/>
      <c r="BM75" s="175"/>
      <c r="BN75" s="175"/>
      <c r="BO75" s="175"/>
      <c r="BP75" s="175"/>
      <c r="BQ75" s="175"/>
      <c r="BR75" s="175"/>
      <c r="BS75" s="175"/>
      <c r="BT75" s="175"/>
      <c r="BU75" s="175"/>
      <c r="BV75" s="175"/>
    </row>
    <row r="76" spans="1:128" x14ac:dyDescent="0.25">
      <c r="A76" s="174"/>
      <c r="B76" s="175"/>
      <c r="C76" s="175"/>
      <c r="D76" s="175"/>
      <c r="E76" s="175"/>
      <c r="F76" s="175"/>
      <c r="G76" s="175"/>
      <c r="H76" s="175"/>
      <c r="I76" s="175"/>
      <c r="J76" s="175"/>
      <c r="K76" s="175"/>
      <c r="L76" s="175"/>
      <c r="M76" s="175"/>
      <c r="N76" s="175"/>
      <c r="O76" s="175"/>
      <c r="P76" s="175"/>
      <c r="Q76" s="175"/>
      <c r="R76" s="175"/>
      <c r="S76" s="175"/>
      <c r="T76" s="175"/>
      <c r="U76" s="175"/>
      <c r="V76" s="175"/>
      <c r="W76" s="175"/>
      <c r="X76" s="175"/>
      <c r="Y76" s="175"/>
      <c r="Z76" s="175"/>
      <c r="AA76" s="175"/>
      <c r="AB76" s="175"/>
      <c r="AC76" s="175"/>
      <c r="AD76" s="175"/>
      <c r="AE76" s="175"/>
      <c r="AF76" s="175"/>
      <c r="AG76" s="175"/>
      <c r="AH76" s="175"/>
      <c r="AI76" s="175"/>
      <c r="AJ76" s="175"/>
      <c r="AK76" s="175"/>
      <c r="AL76" s="175"/>
      <c r="AM76" s="175"/>
      <c r="AN76" s="175"/>
      <c r="AO76" s="175"/>
      <c r="AP76" s="175"/>
      <c r="AQ76" s="175"/>
      <c r="AR76" s="175"/>
      <c r="AS76" s="175"/>
      <c r="AT76" s="175"/>
      <c r="AU76" s="174"/>
      <c r="AV76" s="175"/>
      <c r="AW76" s="175"/>
      <c r="AX76" s="175"/>
      <c r="AY76" s="175"/>
      <c r="AZ76" s="175"/>
      <c r="BA76" s="175"/>
      <c r="BB76" s="175"/>
      <c r="BC76" s="175"/>
      <c r="BD76" s="175"/>
      <c r="BE76" s="175"/>
      <c r="BF76" s="175"/>
      <c r="BG76" s="175"/>
      <c r="BH76" s="175"/>
      <c r="BI76" s="175"/>
      <c r="BJ76" s="175"/>
      <c r="BK76" s="175"/>
      <c r="BL76" s="175"/>
      <c r="BM76" s="175"/>
      <c r="BN76" s="175"/>
      <c r="BO76" s="175"/>
      <c r="BP76" s="175"/>
      <c r="BQ76" s="175"/>
      <c r="BR76" s="175"/>
      <c r="BS76" s="175"/>
      <c r="BT76" s="175"/>
      <c r="BU76" s="175"/>
      <c r="BV76" s="175"/>
    </row>
    <row r="77" spans="1:128" x14ac:dyDescent="0.25">
      <c r="A77" s="174"/>
      <c r="B77" s="175"/>
      <c r="C77" s="175"/>
      <c r="D77" s="175"/>
      <c r="E77" s="175"/>
      <c r="F77" s="175"/>
      <c r="G77" s="175"/>
      <c r="H77" s="175"/>
      <c r="I77" s="175"/>
      <c r="J77" s="175"/>
      <c r="K77" s="175"/>
      <c r="L77" s="175"/>
      <c r="M77" s="175"/>
      <c r="N77" s="175"/>
      <c r="O77" s="175"/>
      <c r="P77" s="175"/>
      <c r="Q77" s="175"/>
      <c r="R77" s="175"/>
      <c r="S77" s="175"/>
      <c r="T77" s="175"/>
      <c r="U77" s="175"/>
      <c r="V77" s="175"/>
      <c r="W77" s="175"/>
      <c r="X77" s="175"/>
      <c r="Y77" s="175"/>
      <c r="Z77" s="175"/>
      <c r="AA77" s="175"/>
      <c r="AB77" s="175"/>
      <c r="AC77" s="175"/>
      <c r="AD77" s="175"/>
      <c r="AE77" s="175"/>
      <c r="AF77" s="175"/>
      <c r="AG77" s="175"/>
      <c r="AH77" s="175"/>
      <c r="AI77" s="175"/>
      <c r="AJ77" s="175"/>
      <c r="AK77" s="175"/>
      <c r="AL77" s="175"/>
      <c r="AM77" s="175"/>
      <c r="AN77" s="175"/>
      <c r="AO77" s="175"/>
      <c r="AP77" s="175"/>
      <c r="AQ77" s="175"/>
      <c r="AR77" s="175"/>
      <c r="AS77" s="175"/>
      <c r="AT77" s="175"/>
      <c r="AU77" s="174"/>
      <c r="AV77" s="175"/>
      <c r="AW77" s="175"/>
      <c r="AX77" s="175"/>
      <c r="AY77" s="175"/>
      <c r="AZ77" s="175"/>
      <c r="BA77" s="175"/>
      <c r="BB77" s="175"/>
      <c r="BC77" s="175"/>
      <c r="BD77" s="175"/>
      <c r="BE77" s="175"/>
      <c r="BF77" s="175"/>
      <c r="BG77" s="175"/>
      <c r="BH77" s="175"/>
      <c r="BI77" s="175"/>
      <c r="BJ77" s="175"/>
      <c r="BK77" s="175"/>
      <c r="BL77" s="175"/>
      <c r="BM77" s="175"/>
      <c r="BN77" s="175"/>
      <c r="BO77" s="175"/>
      <c r="BP77" s="175"/>
      <c r="BQ77" s="175"/>
      <c r="BR77" s="175"/>
      <c r="BS77" s="175"/>
      <c r="BT77" s="175"/>
      <c r="BU77" s="175"/>
      <c r="BV77" s="175"/>
    </row>
    <row r="78" spans="1:128" ht="15" x14ac:dyDescent="0.25">
      <c r="A78" s="175"/>
      <c r="B78" s="175"/>
      <c r="C78" s="175"/>
      <c r="D78" s="175"/>
      <c r="E78" s="175"/>
      <c r="F78" s="175"/>
      <c r="G78" s="175"/>
      <c r="H78" s="175"/>
      <c r="I78" s="175"/>
      <c r="J78" s="175"/>
      <c r="K78" s="175"/>
      <c r="L78" s="175"/>
      <c r="M78" s="175"/>
      <c r="N78" s="175"/>
      <c r="O78" s="175"/>
      <c r="P78" s="175"/>
      <c r="Q78" s="175"/>
      <c r="R78" s="175"/>
      <c r="S78" s="175"/>
      <c r="T78" s="175"/>
      <c r="U78" s="175"/>
      <c r="V78" s="175"/>
      <c r="W78" s="175"/>
      <c r="X78" s="175"/>
      <c r="Y78" s="175"/>
      <c r="Z78" s="175"/>
      <c r="AA78" s="175"/>
      <c r="AB78" s="175"/>
      <c r="AC78" s="175"/>
      <c r="AD78" s="175"/>
      <c r="AE78" s="175"/>
      <c r="AF78" s="175"/>
      <c r="AG78" s="175"/>
      <c r="AH78" s="175"/>
      <c r="AI78" s="175"/>
      <c r="AJ78" s="175"/>
      <c r="AK78" s="175"/>
      <c r="AL78" s="175"/>
      <c r="AM78" s="175"/>
      <c r="AN78" s="175"/>
      <c r="AO78" s="175"/>
      <c r="AP78" s="175"/>
      <c r="AQ78" s="175"/>
      <c r="AR78" s="175"/>
      <c r="AS78" s="175"/>
      <c r="AT78" s="175"/>
      <c r="AU78" s="175"/>
      <c r="AV78" s="175"/>
      <c r="AW78" s="175"/>
      <c r="AX78" s="175"/>
      <c r="AY78" s="175"/>
      <c r="AZ78" s="175"/>
      <c r="BA78" s="175"/>
      <c r="BB78" s="175"/>
      <c r="BC78" s="175"/>
      <c r="BD78" s="175"/>
      <c r="BE78" s="175"/>
      <c r="BF78" s="175"/>
      <c r="BG78" s="175"/>
      <c r="BH78" s="175"/>
      <c r="BI78" s="175"/>
      <c r="BJ78" s="175"/>
      <c r="BK78" s="175"/>
      <c r="BL78" s="175"/>
      <c r="BM78" s="175"/>
      <c r="BN78" s="175"/>
      <c r="BO78" s="175"/>
      <c r="BP78" s="175"/>
      <c r="BQ78" s="175"/>
      <c r="BR78" s="175"/>
      <c r="BS78" s="175"/>
      <c r="BT78" s="175"/>
      <c r="BU78" s="175"/>
      <c r="BV78" s="175"/>
      <c r="DV78" s="100"/>
      <c r="DW78" s="100"/>
      <c r="DX78" s="100"/>
    </row>
    <row r="79" spans="1:128" ht="15" x14ac:dyDescent="0.25">
      <c r="A79" s="175"/>
      <c r="B79" s="175"/>
      <c r="C79" s="175"/>
      <c r="D79" s="175"/>
      <c r="E79" s="175"/>
      <c r="F79" s="175"/>
      <c r="G79" s="175"/>
      <c r="H79" s="175"/>
      <c r="I79" s="175"/>
      <c r="J79" s="175"/>
      <c r="K79" s="175"/>
      <c r="L79" s="175"/>
      <c r="M79" s="175"/>
      <c r="N79" s="175"/>
      <c r="O79" s="175"/>
      <c r="P79" s="175"/>
      <c r="Q79" s="175"/>
      <c r="R79" s="175"/>
      <c r="S79" s="175"/>
      <c r="T79" s="175"/>
      <c r="U79" s="175"/>
      <c r="V79" s="175"/>
      <c r="W79" s="175"/>
      <c r="X79" s="175"/>
      <c r="Y79" s="175"/>
      <c r="Z79" s="175"/>
      <c r="AA79" s="175"/>
      <c r="AB79" s="175"/>
      <c r="AC79" s="175"/>
      <c r="AD79" s="175"/>
      <c r="AE79" s="175"/>
      <c r="AF79" s="175"/>
      <c r="AG79" s="175"/>
      <c r="AH79" s="175"/>
      <c r="AI79" s="175"/>
      <c r="AJ79" s="175"/>
      <c r="AK79" s="175"/>
      <c r="AL79" s="175"/>
      <c r="AM79" s="175"/>
      <c r="AN79" s="175"/>
      <c r="AO79" s="175"/>
      <c r="AP79" s="175"/>
      <c r="AQ79" s="175"/>
      <c r="AR79" s="175"/>
      <c r="AS79" s="175"/>
      <c r="AT79" s="175"/>
      <c r="AU79" s="175"/>
      <c r="AV79" s="175"/>
      <c r="AW79" s="175"/>
      <c r="AX79" s="175"/>
      <c r="AY79" s="175"/>
      <c r="AZ79" s="175"/>
      <c r="BA79" s="175"/>
      <c r="BB79" s="175"/>
      <c r="BC79" s="175"/>
      <c r="BD79" s="175"/>
      <c r="BE79" s="175"/>
      <c r="BF79" s="175"/>
      <c r="BG79" s="175"/>
      <c r="BH79" s="175"/>
      <c r="BI79" s="175"/>
      <c r="BJ79" s="175"/>
      <c r="BK79" s="175"/>
      <c r="BL79" s="175"/>
      <c r="BM79" s="175"/>
      <c r="BN79" s="175"/>
      <c r="BO79" s="175"/>
      <c r="BP79" s="175"/>
      <c r="BQ79" s="175"/>
      <c r="BR79" s="175"/>
      <c r="BS79" s="175"/>
      <c r="BT79" s="175"/>
      <c r="BU79" s="175"/>
      <c r="BV79" s="175"/>
      <c r="DV79" s="100"/>
      <c r="DW79" s="100"/>
      <c r="DX79" s="100"/>
    </row>
    <row r="80" spans="1:128" ht="15" x14ac:dyDescent="0.25">
      <c r="A80" s="175"/>
      <c r="B80" s="175"/>
      <c r="C80" s="175"/>
      <c r="D80" s="175"/>
      <c r="E80" s="175"/>
      <c r="F80" s="175"/>
      <c r="G80" s="175"/>
      <c r="H80" s="175"/>
      <c r="I80" s="175"/>
      <c r="J80" s="175"/>
      <c r="K80" s="175"/>
      <c r="L80" s="175"/>
      <c r="M80" s="175"/>
      <c r="N80" s="175"/>
      <c r="O80" s="175"/>
      <c r="P80" s="175"/>
      <c r="Q80" s="175"/>
      <c r="R80" s="175"/>
      <c r="S80" s="175"/>
      <c r="T80" s="175"/>
      <c r="U80" s="175"/>
      <c r="V80" s="175"/>
      <c r="W80" s="175"/>
      <c r="X80" s="175"/>
      <c r="Y80" s="175"/>
      <c r="Z80" s="175"/>
      <c r="AA80" s="175"/>
      <c r="AB80" s="175"/>
      <c r="AC80" s="175"/>
      <c r="AD80" s="175"/>
      <c r="AE80" s="175"/>
      <c r="AF80" s="175"/>
      <c r="AG80" s="175"/>
      <c r="AH80" s="175"/>
      <c r="AI80" s="175"/>
      <c r="AJ80" s="175"/>
      <c r="AK80" s="175"/>
      <c r="AL80" s="175"/>
      <c r="AM80" s="175"/>
      <c r="AN80" s="175"/>
      <c r="AO80" s="175"/>
      <c r="AP80" s="175"/>
      <c r="AQ80" s="175"/>
      <c r="AR80" s="175"/>
      <c r="AS80" s="175"/>
      <c r="AT80" s="175"/>
      <c r="AU80" s="175"/>
      <c r="AV80" s="175"/>
      <c r="AW80" s="175"/>
      <c r="AX80" s="175"/>
      <c r="AY80" s="175"/>
      <c r="AZ80" s="175"/>
      <c r="BA80" s="175"/>
      <c r="BB80" s="175"/>
      <c r="BC80" s="175"/>
      <c r="BD80" s="175"/>
      <c r="BE80" s="175"/>
      <c r="BF80" s="175"/>
      <c r="BG80" s="175"/>
      <c r="BH80" s="175"/>
      <c r="BI80" s="175"/>
      <c r="BJ80" s="175"/>
      <c r="BK80" s="175"/>
      <c r="BL80" s="175"/>
      <c r="BM80" s="175"/>
      <c r="BN80" s="175"/>
      <c r="BO80" s="175"/>
      <c r="BP80" s="175"/>
      <c r="BQ80" s="175"/>
      <c r="BR80" s="175"/>
      <c r="BS80" s="175"/>
      <c r="BT80" s="175"/>
      <c r="BU80" s="175"/>
      <c r="BV80" s="175"/>
      <c r="DV80" s="100"/>
      <c r="DW80" s="100"/>
      <c r="DX80" s="100"/>
    </row>
    <row r="81" spans="1:128" ht="15" x14ac:dyDescent="0.25">
      <c r="A81" s="175"/>
      <c r="B81" s="175"/>
      <c r="C81" s="175"/>
      <c r="D81" s="175"/>
      <c r="E81" s="175"/>
      <c r="F81" s="175"/>
      <c r="G81" s="175"/>
      <c r="H81" s="175"/>
      <c r="I81" s="175"/>
      <c r="J81" s="175"/>
      <c r="K81" s="175"/>
      <c r="L81" s="175"/>
      <c r="M81" s="175"/>
      <c r="N81" s="175"/>
      <c r="O81" s="175"/>
      <c r="P81" s="175"/>
      <c r="Q81" s="175"/>
      <c r="R81" s="175"/>
      <c r="S81" s="175"/>
      <c r="T81" s="175"/>
      <c r="U81" s="175"/>
      <c r="V81" s="175"/>
      <c r="W81" s="175"/>
      <c r="X81" s="175"/>
      <c r="Y81" s="175"/>
      <c r="Z81" s="175"/>
      <c r="AA81" s="175"/>
      <c r="AB81" s="175"/>
      <c r="AC81" s="175"/>
      <c r="AD81" s="175"/>
      <c r="AE81" s="175"/>
      <c r="AF81" s="175"/>
      <c r="AG81" s="175"/>
      <c r="AH81" s="175"/>
      <c r="AI81" s="175"/>
      <c r="AJ81" s="175"/>
      <c r="AK81" s="175"/>
      <c r="AL81" s="175"/>
      <c r="AM81" s="175"/>
      <c r="AN81" s="175"/>
      <c r="AO81" s="175"/>
      <c r="AP81" s="175"/>
      <c r="AQ81" s="175"/>
      <c r="AR81" s="175"/>
      <c r="AS81" s="175"/>
      <c r="AT81" s="175"/>
      <c r="AU81" s="175"/>
      <c r="AV81" s="175"/>
      <c r="AW81" s="175"/>
      <c r="AX81" s="175"/>
      <c r="AY81" s="175"/>
      <c r="AZ81" s="175"/>
      <c r="BA81" s="175"/>
      <c r="BB81" s="175"/>
      <c r="BC81" s="175"/>
      <c r="BD81" s="175"/>
      <c r="BE81" s="175"/>
      <c r="BF81" s="175"/>
      <c r="BG81" s="175"/>
      <c r="BH81" s="175"/>
      <c r="BI81" s="175"/>
      <c r="BJ81" s="175"/>
      <c r="BK81" s="175"/>
      <c r="BL81" s="175"/>
      <c r="BM81" s="175"/>
      <c r="BN81" s="175"/>
      <c r="BO81" s="175"/>
      <c r="BP81" s="175"/>
      <c r="BQ81" s="175"/>
      <c r="BR81" s="175"/>
      <c r="BS81" s="175"/>
      <c r="BT81" s="175"/>
      <c r="BU81" s="175"/>
      <c r="BV81" s="175"/>
      <c r="DV81" s="100"/>
      <c r="DW81" s="100"/>
      <c r="DX81" s="100"/>
    </row>
    <row r="82" spans="1:128" ht="15" x14ac:dyDescent="0.25">
      <c r="A82" s="175"/>
      <c r="B82" s="175"/>
      <c r="C82" s="175"/>
      <c r="D82" s="175"/>
      <c r="E82" s="175"/>
      <c r="F82" s="175"/>
      <c r="G82" s="175"/>
      <c r="H82" s="175"/>
      <c r="I82" s="175"/>
      <c r="J82" s="175"/>
      <c r="K82" s="175"/>
      <c r="L82" s="175"/>
      <c r="M82" s="175"/>
      <c r="N82" s="175"/>
      <c r="O82" s="175"/>
      <c r="P82" s="175"/>
      <c r="Q82" s="175"/>
      <c r="R82" s="175"/>
      <c r="S82" s="175"/>
      <c r="T82" s="175"/>
      <c r="U82" s="175"/>
      <c r="V82" s="175"/>
      <c r="W82" s="175"/>
      <c r="X82" s="175"/>
      <c r="Y82" s="175"/>
      <c r="Z82" s="175"/>
      <c r="AA82" s="175"/>
      <c r="AB82" s="175"/>
      <c r="AC82" s="175"/>
      <c r="AD82" s="175"/>
      <c r="AE82" s="175"/>
      <c r="AF82" s="175"/>
      <c r="AG82" s="175"/>
      <c r="AH82" s="175"/>
      <c r="AI82" s="175"/>
      <c r="AJ82" s="175"/>
      <c r="AK82" s="175"/>
      <c r="AL82" s="175"/>
      <c r="AM82" s="175"/>
      <c r="AN82" s="175"/>
      <c r="AO82" s="175"/>
      <c r="AP82" s="175"/>
      <c r="AQ82" s="175"/>
      <c r="AR82" s="175"/>
      <c r="AS82" s="175"/>
      <c r="AT82" s="175"/>
      <c r="AU82" s="175"/>
      <c r="AV82" s="175"/>
      <c r="AW82" s="175"/>
      <c r="AX82" s="175"/>
      <c r="AY82" s="175"/>
      <c r="AZ82" s="175"/>
      <c r="BA82" s="175"/>
      <c r="BB82" s="175"/>
      <c r="BC82" s="175"/>
      <c r="BD82" s="175"/>
      <c r="BE82" s="175"/>
      <c r="BF82" s="175"/>
      <c r="BG82" s="175"/>
      <c r="BH82" s="175"/>
      <c r="BI82" s="175"/>
      <c r="BJ82" s="175"/>
      <c r="BK82" s="175"/>
      <c r="BL82" s="175"/>
      <c r="BM82" s="175"/>
      <c r="BN82" s="175"/>
      <c r="BO82" s="175"/>
      <c r="BP82" s="175"/>
      <c r="BQ82" s="175"/>
      <c r="BR82" s="175"/>
      <c r="BS82" s="175"/>
      <c r="BT82" s="175"/>
      <c r="BU82" s="175"/>
      <c r="BV82" s="175"/>
      <c r="DV82" s="100"/>
      <c r="DW82" s="100"/>
      <c r="DX82" s="100"/>
    </row>
    <row r="83" spans="1:128" ht="15" x14ac:dyDescent="0.25">
      <c r="A83" s="175"/>
      <c r="B83" s="175"/>
      <c r="C83" s="175"/>
      <c r="D83" s="175"/>
      <c r="E83" s="175"/>
      <c r="F83" s="175"/>
      <c r="G83" s="175"/>
      <c r="H83" s="175"/>
      <c r="I83" s="175"/>
      <c r="J83" s="175"/>
      <c r="K83" s="175"/>
      <c r="L83" s="175"/>
      <c r="M83" s="175"/>
      <c r="N83" s="175"/>
      <c r="O83" s="175"/>
      <c r="P83" s="175"/>
      <c r="Q83" s="175"/>
      <c r="R83" s="175"/>
      <c r="S83" s="175"/>
      <c r="T83" s="175"/>
      <c r="U83" s="175"/>
      <c r="V83" s="175"/>
      <c r="W83" s="175"/>
      <c r="X83" s="175"/>
      <c r="Y83" s="175"/>
      <c r="Z83" s="175"/>
      <c r="AA83" s="175"/>
      <c r="AB83" s="175"/>
      <c r="AC83" s="175"/>
      <c r="AD83" s="175"/>
      <c r="AE83" s="175"/>
      <c r="AF83" s="175"/>
      <c r="AG83" s="175"/>
      <c r="AH83" s="175"/>
      <c r="AI83" s="175"/>
      <c r="AJ83" s="175"/>
      <c r="AK83" s="175"/>
      <c r="AL83" s="175"/>
      <c r="AM83" s="175"/>
      <c r="AN83" s="175"/>
      <c r="AO83" s="175"/>
      <c r="AP83" s="175"/>
      <c r="AQ83" s="175"/>
      <c r="AR83" s="175"/>
      <c r="AS83" s="175"/>
      <c r="AT83" s="175"/>
      <c r="AU83" s="175"/>
      <c r="AV83" s="175"/>
      <c r="AW83" s="175"/>
      <c r="AX83" s="175"/>
      <c r="AY83" s="175"/>
      <c r="AZ83" s="175"/>
      <c r="BA83" s="175"/>
      <c r="BB83" s="175"/>
      <c r="BC83" s="175"/>
      <c r="BD83" s="175"/>
      <c r="BE83" s="175"/>
      <c r="BF83" s="175"/>
      <c r="BG83" s="175"/>
      <c r="BH83" s="175"/>
      <c r="BI83" s="175"/>
      <c r="BJ83" s="175"/>
      <c r="BK83" s="175"/>
      <c r="BL83" s="175"/>
      <c r="BM83" s="175"/>
      <c r="BN83" s="175"/>
      <c r="BO83" s="175"/>
      <c r="BP83" s="175"/>
      <c r="BQ83" s="175"/>
      <c r="BR83" s="175"/>
      <c r="BS83" s="175"/>
      <c r="BT83" s="175"/>
      <c r="BU83" s="175"/>
      <c r="BV83" s="175"/>
      <c r="DV83" s="100"/>
      <c r="DW83" s="100"/>
      <c r="DX83" s="100"/>
    </row>
    <row r="84" spans="1:128" ht="15" x14ac:dyDescent="0.25">
      <c r="A84" s="175"/>
      <c r="B84" s="175"/>
      <c r="C84" s="175"/>
      <c r="D84" s="175"/>
      <c r="E84" s="175"/>
      <c r="F84" s="175"/>
      <c r="G84" s="175"/>
      <c r="H84" s="175"/>
      <c r="I84" s="175"/>
      <c r="J84" s="175"/>
      <c r="K84" s="175"/>
      <c r="L84" s="175"/>
      <c r="M84" s="175"/>
      <c r="N84" s="175"/>
      <c r="O84" s="175"/>
      <c r="P84" s="175"/>
      <c r="Q84" s="175"/>
      <c r="R84" s="175"/>
      <c r="S84" s="175"/>
      <c r="T84" s="175"/>
      <c r="U84" s="175"/>
      <c r="V84" s="175"/>
      <c r="W84" s="175"/>
      <c r="X84" s="175"/>
      <c r="Y84" s="175"/>
      <c r="Z84" s="175"/>
      <c r="AA84" s="175"/>
      <c r="AB84" s="175"/>
      <c r="AC84" s="175"/>
      <c r="AD84" s="175"/>
      <c r="AE84" s="175"/>
      <c r="AF84" s="175"/>
      <c r="AG84" s="175"/>
      <c r="AH84" s="175"/>
      <c r="AI84" s="175"/>
      <c r="AJ84" s="175"/>
      <c r="AK84" s="175"/>
      <c r="AL84" s="175"/>
      <c r="AM84" s="175"/>
      <c r="AN84" s="175"/>
      <c r="AO84" s="175"/>
      <c r="AP84" s="175"/>
      <c r="AQ84" s="175"/>
      <c r="AR84" s="175"/>
      <c r="AS84" s="175"/>
      <c r="AT84" s="175"/>
      <c r="AU84" s="175"/>
      <c r="AV84" s="175"/>
      <c r="AW84" s="175"/>
      <c r="AX84" s="175"/>
      <c r="AY84" s="175"/>
      <c r="AZ84" s="175"/>
      <c r="BA84" s="175"/>
      <c r="BB84" s="175"/>
      <c r="BC84" s="175"/>
      <c r="BD84" s="175"/>
      <c r="BE84" s="175"/>
      <c r="BF84" s="175"/>
      <c r="BG84" s="175"/>
      <c r="BH84" s="175"/>
      <c r="BI84" s="175"/>
      <c r="BJ84" s="175"/>
      <c r="BK84" s="175"/>
      <c r="BL84" s="175"/>
      <c r="BM84" s="175"/>
      <c r="BN84" s="175"/>
      <c r="BO84" s="175"/>
      <c r="BP84" s="175"/>
      <c r="BQ84" s="175"/>
      <c r="BR84" s="175"/>
      <c r="BS84" s="175"/>
      <c r="BT84" s="175"/>
      <c r="BU84" s="175"/>
      <c r="BV84" s="175"/>
      <c r="DV84" s="100"/>
      <c r="DW84" s="100"/>
      <c r="DX84" s="100"/>
    </row>
    <row r="85" spans="1:128" ht="15" x14ac:dyDescent="0.25">
      <c r="A85" s="175"/>
      <c r="B85" s="175"/>
      <c r="C85" s="175"/>
      <c r="D85" s="175"/>
      <c r="E85" s="175"/>
      <c r="F85" s="175"/>
      <c r="G85" s="175"/>
      <c r="H85" s="175"/>
      <c r="I85" s="175"/>
      <c r="J85" s="175"/>
      <c r="K85" s="175"/>
      <c r="L85" s="175"/>
      <c r="M85" s="175"/>
      <c r="N85" s="175"/>
      <c r="O85" s="175"/>
      <c r="P85" s="175"/>
      <c r="Q85" s="175"/>
      <c r="R85" s="175"/>
      <c r="S85" s="175"/>
      <c r="T85" s="175"/>
      <c r="U85" s="175"/>
      <c r="V85" s="175"/>
      <c r="W85" s="175"/>
      <c r="X85" s="175"/>
      <c r="Y85" s="175"/>
      <c r="Z85" s="175"/>
      <c r="AA85" s="175"/>
      <c r="AB85" s="175"/>
      <c r="AC85" s="175"/>
      <c r="AD85" s="175"/>
      <c r="AE85" s="175"/>
      <c r="AF85" s="175"/>
      <c r="AG85" s="175"/>
      <c r="AH85" s="175"/>
      <c r="AI85" s="175"/>
      <c r="AJ85" s="175"/>
      <c r="AK85" s="175"/>
      <c r="AL85" s="175"/>
      <c r="AM85" s="175"/>
      <c r="AN85" s="175"/>
      <c r="AO85" s="175"/>
      <c r="AP85" s="175"/>
      <c r="AQ85" s="175"/>
      <c r="AR85" s="175"/>
      <c r="AS85" s="175"/>
      <c r="AT85" s="175"/>
      <c r="AU85" s="175"/>
      <c r="AV85" s="175"/>
      <c r="AW85" s="175"/>
      <c r="AX85" s="175"/>
      <c r="AY85" s="175"/>
      <c r="AZ85" s="175"/>
      <c r="BA85" s="175"/>
      <c r="BB85" s="175"/>
      <c r="BC85" s="175"/>
      <c r="BD85" s="175"/>
      <c r="BE85" s="175"/>
      <c r="BF85" s="175"/>
      <c r="BG85" s="175"/>
      <c r="BH85" s="175"/>
      <c r="BI85" s="175"/>
      <c r="BJ85" s="175"/>
      <c r="BK85" s="175"/>
      <c r="BL85" s="175"/>
      <c r="BM85" s="175"/>
      <c r="BN85" s="175"/>
      <c r="BO85" s="175"/>
      <c r="BP85" s="175"/>
      <c r="BQ85" s="175"/>
      <c r="BR85" s="175"/>
      <c r="BS85" s="175"/>
      <c r="BT85" s="175"/>
      <c r="BU85" s="175"/>
      <c r="BV85" s="175"/>
      <c r="DV85" s="100"/>
      <c r="DW85" s="100"/>
      <c r="DX85" s="100"/>
    </row>
    <row r="86" spans="1:128" ht="15" x14ac:dyDescent="0.25">
      <c r="A86" s="175"/>
      <c r="B86" s="175"/>
      <c r="C86" s="175"/>
      <c r="D86" s="175"/>
      <c r="E86" s="175"/>
      <c r="F86" s="175"/>
      <c r="G86" s="175"/>
      <c r="H86" s="175"/>
      <c r="I86" s="175"/>
      <c r="J86" s="175"/>
      <c r="K86" s="175"/>
      <c r="L86" s="175"/>
      <c r="M86" s="175"/>
      <c r="N86" s="175"/>
      <c r="O86" s="175"/>
      <c r="P86" s="175"/>
      <c r="Q86" s="175"/>
      <c r="R86" s="175"/>
      <c r="S86" s="175"/>
      <c r="T86" s="175"/>
      <c r="U86" s="175"/>
      <c r="V86" s="175"/>
      <c r="W86" s="175"/>
      <c r="X86" s="175"/>
      <c r="Y86" s="175"/>
      <c r="Z86" s="175"/>
      <c r="AA86" s="175"/>
      <c r="AB86" s="175"/>
      <c r="AC86" s="175"/>
      <c r="AD86" s="175"/>
      <c r="AE86" s="175"/>
      <c r="AF86" s="175"/>
      <c r="AG86" s="175"/>
      <c r="AH86" s="175"/>
      <c r="AI86" s="175"/>
      <c r="AJ86" s="175"/>
      <c r="AK86" s="175"/>
      <c r="AL86" s="175"/>
      <c r="AM86" s="175"/>
      <c r="AN86" s="175"/>
      <c r="AO86" s="175"/>
      <c r="AP86" s="175"/>
      <c r="AQ86" s="175"/>
      <c r="AR86" s="175"/>
      <c r="AS86" s="175"/>
      <c r="AT86" s="175"/>
      <c r="AU86" s="175"/>
      <c r="AV86" s="175"/>
      <c r="AW86" s="175"/>
      <c r="AX86" s="175"/>
      <c r="AY86" s="175"/>
      <c r="AZ86" s="175"/>
      <c r="BA86" s="175"/>
      <c r="BB86" s="175"/>
      <c r="BC86" s="175"/>
      <c r="BD86" s="175"/>
      <c r="BE86" s="175"/>
      <c r="BF86" s="175"/>
      <c r="BG86" s="175"/>
      <c r="BH86" s="175"/>
      <c r="BI86" s="175"/>
      <c r="BJ86" s="175"/>
      <c r="BK86" s="175"/>
      <c r="BL86" s="175"/>
      <c r="BM86" s="175"/>
      <c r="BN86" s="175"/>
      <c r="BO86" s="175"/>
      <c r="BP86" s="175"/>
      <c r="BQ86" s="175"/>
      <c r="BR86" s="175"/>
      <c r="BS86" s="175"/>
      <c r="BT86" s="175"/>
      <c r="BU86" s="175"/>
      <c r="BV86" s="175"/>
      <c r="DV86" s="100"/>
      <c r="DW86" s="100"/>
      <c r="DX86" s="100"/>
    </row>
    <row r="87" spans="1:128" ht="15" x14ac:dyDescent="0.25">
      <c r="A87" s="175"/>
      <c r="B87" s="175"/>
      <c r="C87" s="175"/>
      <c r="D87" s="175"/>
      <c r="E87" s="175"/>
      <c r="F87" s="175"/>
      <c r="G87" s="175"/>
      <c r="H87" s="175"/>
      <c r="I87" s="175"/>
      <c r="J87" s="175"/>
      <c r="K87" s="175"/>
      <c r="L87" s="175"/>
      <c r="M87" s="175"/>
      <c r="N87" s="175"/>
      <c r="O87" s="175"/>
      <c r="P87" s="175"/>
      <c r="Q87" s="175"/>
      <c r="R87" s="175"/>
      <c r="S87" s="175"/>
      <c r="T87" s="175"/>
      <c r="U87" s="175"/>
      <c r="V87" s="175"/>
      <c r="W87" s="175"/>
      <c r="X87" s="175"/>
      <c r="Y87" s="175"/>
      <c r="Z87" s="175"/>
      <c r="AA87" s="175"/>
      <c r="AB87" s="175"/>
      <c r="AC87" s="175"/>
      <c r="AD87" s="175"/>
      <c r="AE87" s="175"/>
      <c r="AF87" s="175"/>
      <c r="AG87" s="175"/>
      <c r="AH87" s="175"/>
      <c r="AI87" s="175"/>
      <c r="AJ87" s="175"/>
      <c r="AK87" s="175"/>
      <c r="AL87" s="175"/>
      <c r="AM87" s="175"/>
      <c r="AN87" s="175"/>
      <c r="AO87" s="175"/>
      <c r="AP87" s="175"/>
      <c r="AQ87" s="175"/>
      <c r="AR87" s="175"/>
      <c r="AS87" s="175"/>
      <c r="AT87" s="175"/>
      <c r="AU87" s="175"/>
      <c r="AV87" s="175"/>
      <c r="AW87" s="175"/>
      <c r="AX87" s="175"/>
      <c r="AY87" s="175"/>
      <c r="AZ87" s="175"/>
      <c r="BA87" s="175"/>
      <c r="BB87" s="175"/>
      <c r="BC87" s="175"/>
      <c r="BD87" s="175"/>
      <c r="BE87" s="175"/>
      <c r="BF87" s="175"/>
      <c r="BG87" s="175"/>
      <c r="BH87" s="175"/>
      <c r="BI87" s="175"/>
      <c r="BJ87" s="175"/>
      <c r="BK87" s="175"/>
      <c r="BL87" s="175"/>
      <c r="BM87" s="175"/>
      <c r="BN87" s="175"/>
      <c r="BO87" s="175"/>
      <c r="BP87" s="175"/>
      <c r="BQ87" s="175"/>
      <c r="BR87" s="175"/>
      <c r="BS87" s="175"/>
      <c r="BT87" s="175"/>
      <c r="BU87" s="175"/>
      <c r="BV87" s="175"/>
      <c r="DV87" s="100"/>
      <c r="DW87" s="100"/>
      <c r="DX87" s="100"/>
    </row>
    <row r="88" spans="1:128" ht="15" x14ac:dyDescent="0.25">
      <c r="A88" s="175"/>
      <c r="B88" s="175"/>
      <c r="C88" s="175"/>
      <c r="D88" s="175"/>
      <c r="E88" s="175"/>
      <c r="F88" s="175"/>
      <c r="G88" s="175"/>
      <c r="H88" s="175"/>
      <c r="I88" s="175"/>
      <c r="J88" s="175"/>
      <c r="K88" s="175"/>
      <c r="L88" s="175"/>
      <c r="M88" s="175"/>
      <c r="N88" s="175"/>
      <c r="O88" s="175"/>
      <c r="P88" s="175"/>
      <c r="Q88" s="175"/>
      <c r="R88" s="175"/>
      <c r="S88" s="175"/>
      <c r="T88" s="175"/>
      <c r="U88" s="175"/>
      <c r="V88" s="175"/>
      <c r="W88" s="175"/>
      <c r="X88" s="175"/>
      <c r="Y88" s="175"/>
      <c r="Z88" s="175"/>
      <c r="AA88" s="175"/>
      <c r="AB88" s="175"/>
      <c r="AC88" s="175"/>
      <c r="AD88" s="175"/>
      <c r="AE88" s="175"/>
      <c r="AF88" s="175"/>
      <c r="AG88" s="175"/>
      <c r="AH88" s="175"/>
      <c r="AI88" s="175"/>
      <c r="AJ88" s="175"/>
      <c r="AK88" s="175"/>
      <c r="AL88" s="175"/>
      <c r="AM88" s="175"/>
      <c r="AN88" s="175"/>
      <c r="AO88" s="175"/>
      <c r="AP88" s="175"/>
      <c r="AQ88" s="175"/>
      <c r="AR88" s="175"/>
      <c r="AS88" s="175"/>
      <c r="AT88" s="175"/>
      <c r="AU88" s="175"/>
      <c r="AV88" s="175"/>
      <c r="AW88" s="175"/>
      <c r="AX88" s="175"/>
      <c r="AY88" s="175"/>
      <c r="AZ88" s="175"/>
      <c r="BA88" s="175"/>
      <c r="BB88" s="175"/>
      <c r="BC88" s="175"/>
      <c r="BD88" s="175"/>
      <c r="BE88" s="175"/>
      <c r="BF88" s="175"/>
      <c r="BG88" s="175"/>
      <c r="BH88" s="175"/>
      <c r="BI88" s="175"/>
      <c r="BJ88" s="175"/>
      <c r="BK88" s="175"/>
      <c r="BL88" s="175"/>
      <c r="BM88" s="175"/>
      <c r="BN88" s="175"/>
      <c r="BO88" s="175"/>
      <c r="BP88" s="175"/>
      <c r="BQ88" s="175"/>
      <c r="BR88" s="175"/>
      <c r="BS88" s="175"/>
      <c r="BT88" s="175"/>
      <c r="BU88" s="175"/>
      <c r="BV88" s="175"/>
      <c r="DV88" s="100"/>
      <c r="DW88" s="100"/>
      <c r="DX88" s="100"/>
    </row>
    <row r="89" spans="1:128" ht="15" x14ac:dyDescent="0.25">
      <c r="A89" s="175"/>
      <c r="B89" s="175"/>
      <c r="C89" s="175"/>
      <c r="D89" s="175"/>
      <c r="E89" s="175"/>
      <c r="F89" s="175"/>
      <c r="G89" s="175"/>
      <c r="H89" s="175"/>
      <c r="I89" s="175"/>
      <c r="J89" s="175"/>
      <c r="K89" s="175"/>
      <c r="L89" s="175"/>
      <c r="M89" s="175"/>
      <c r="N89" s="175"/>
      <c r="O89" s="175"/>
      <c r="P89" s="175"/>
      <c r="Q89" s="175"/>
      <c r="R89" s="175"/>
      <c r="S89" s="175"/>
      <c r="T89" s="175"/>
      <c r="U89" s="175"/>
      <c r="V89" s="175"/>
      <c r="W89" s="175"/>
      <c r="X89" s="175"/>
      <c r="Y89" s="175"/>
      <c r="Z89" s="175"/>
      <c r="AA89" s="175"/>
      <c r="AB89" s="175"/>
      <c r="AC89" s="175"/>
      <c r="AD89" s="175"/>
      <c r="AE89" s="175"/>
      <c r="AF89" s="175"/>
      <c r="AG89" s="175"/>
      <c r="AH89" s="175"/>
      <c r="AI89" s="175"/>
      <c r="AJ89" s="175"/>
      <c r="AK89" s="175"/>
      <c r="AL89" s="175"/>
      <c r="AM89" s="175"/>
      <c r="AN89" s="175"/>
      <c r="AO89" s="175"/>
      <c r="AP89" s="175"/>
      <c r="AQ89" s="175"/>
      <c r="AR89" s="175"/>
      <c r="AS89" s="175"/>
      <c r="AT89" s="175"/>
      <c r="AU89" s="175"/>
      <c r="AV89" s="175"/>
      <c r="AW89" s="175"/>
      <c r="AX89" s="175"/>
      <c r="AY89" s="175"/>
      <c r="AZ89" s="175"/>
      <c r="BA89" s="175"/>
      <c r="BB89" s="175"/>
      <c r="BC89" s="175"/>
      <c r="BD89" s="175"/>
      <c r="BE89" s="175"/>
      <c r="BF89" s="175"/>
      <c r="BG89" s="175"/>
      <c r="BH89" s="175"/>
      <c r="BI89" s="175"/>
      <c r="BJ89" s="175"/>
      <c r="BK89" s="175"/>
      <c r="BL89" s="175"/>
      <c r="BM89" s="175"/>
      <c r="BN89" s="175"/>
      <c r="BO89" s="175"/>
      <c r="BP89" s="175"/>
      <c r="BQ89" s="175"/>
      <c r="BR89" s="175"/>
      <c r="BS89" s="175"/>
      <c r="BT89" s="175"/>
      <c r="BU89" s="175"/>
      <c r="BV89" s="175"/>
      <c r="DV89" s="100"/>
      <c r="DW89" s="100"/>
      <c r="DX89" s="100"/>
    </row>
    <row r="90" spans="1:128" ht="15" x14ac:dyDescent="0.25">
      <c r="A90" s="175"/>
      <c r="B90" s="175"/>
      <c r="C90" s="175"/>
      <c r="D90" s="175"/>
      <c r="E90" s="175"/>
      <c r="F90" s="175"/>
      <c r="G90" s="175"/>
      <c r="H90" s="175"/>
      <c r="I90" s="175"/>
      <c r="J90" s="175"/>
      <c r="K90" s="175"/>
      <c r="L90" s="175"/>
      <c r="M90" s="175"/>
      <c r="N90" s="175"/>
      <c r="O90" s="175"/>
      <c r="P90" s="175"/>
      <c r="Q90" s="175"/>
      <c r="R90" s="175"/>
      <c r="S90" s="175"/>
      <c r="T90" s="175"/>
      <c r="U90" s="175"/>
      <c r="V90" s="175"/>
      <c r="W90" s="175"/>
      <c r="X90" s="175"/>
      <c r="Y90" s="175"/>
      <c r="Z90" s="175"/>
      <c r="AA90" s="175"/>
      <c r="AB90" s="175"/>
      <c r="AC90" s="175"/>
      <c r="AD90" s="175"/>
      <c r="AE90" s="175"/>
      <c r="AF90" s="175"/>
      <c r="AG90" s="175"/>
      <c r="AH90" s="175"/>
      <c r="AI90" s="175"/>
      <c r="AJ90" s="175"/>
      <c r="AK90" s="175"/>
      <c r="AL90" s="175"/>
      <c r="AM90" s="175"/>
      <c r="AN90" s="175"/>
      <c r="AO90" s="175"/>
      <c r="AP90" s="175"/>
      <c r="AQ90" s="175"/>
      <c r="AR90" s="175"/>
      <c r="AS90" s="175"/>
      <c r="AT90" s="175"/>
      <c r="AU90" s="175"/>
      <c r="AV90" s="175"/>
      <c r="AW90" s="175"/>
      <c r="AX90" s="175"/>
      <c r="AY90" s="175"/>
      <c r="AZ90" s="175"/>
      <c r="BA90" s="175"/>
      <c r="BB90" s="175"/>
      <c r="BC90" s="175"/>
      <c r="BD90" s="175"/>
      <c r="BE90" s="175"/>
      <c r="BF90" s="175"/>
      <c r="BG90" s="175"/>
      <c r="BH90" s="175"/>
      <c r="BI90" s="175"/>
      <c r="BJ90" s="175"/>
      <c r="BK90" s="175"/>
      <c r="BL90" s="175"/>
      <c r="BM90" s="175"/>
      <c r="BN90" s="175"/>
      <c r="BO90" s="175"/>
      <c r="BP90" s="175"/>
      <c r="BQ90" s="175"/>
      <c r="BR90" s="175"/>
      <c r="BS90" s="175"/>
      <c r="BT90" s="175"/>
      <c r="BU90" s="175"/>
      <c r="BV90" s="175"/>
      <c r="DV90" s="100"/>
      <c r="DW90" s="100"/>
      <c r="DX90" s="100"/>
    </row>
    <row r="91" spans="1:128" ht="15" x14ac:dyDescent="0.25">
      <c r="A91" s="175"/>
      <c r="B91" s="175"/>
      <c r="C91" s="175"/>
      <c r="D91" s="175"/>
      <c r="E91" s="175"/>
      <c r="F91" s="175"/>
      <c r="G91" s="175"/>
      <c r="H91" s="175"/>
      <c r="I91" s="175"/>
      <c r="J91" s="175"/>
      <c r="K91" s="175"/>
      <c r="L91" s="175"/>
      <c r="M91" s="175"/>
      <c r="N91" s="175"/>
      <c r="O91" s="175"/>
      <c r="P91" s="175"/>
      <c r="Q91" s="175"/>
      <c r="R91" s="175"/>
      <c r="S91" s="175"/>
      <c r="T91" s="175"/>
      <c r="U91" s="175"/>
      <c r="V91" s="175"/>
      <c r="W91" s="175"/>
      <c r="X91" s="175"/>
      <c r="Y91" s="175"/>
      <c r="Z91" s="175"/>
      <c r="AA91" s="175"/>
      <c r="AB91" s="175"/>
      <c r="AC91" s="175"/>
      <c r="AD91" s="175"/>
      <c r="AE91" s="175"/>
      <c r="AF91" s="175"/>
      <c r="AG91" s="175"/>
      <c r="AH91" s="175"/>
      <c r="AI91" s="175"/>
      <c r="AJ91" s="175"/>
      <c r="AK91" s="175"/>
      <c r="AL91" s="175"/>
      <c r="AM91" s="175"/>
      <c r="AN91" s="175"/>
      <c r="AO91" s="175"/>
      <c r="AP91" s="175"/>
      <c r="AQ91" s="175"/>
      <c r="AR91" s="175"/>
      <c r="AS91" s="175"/>
      <c r="AT91" s="175"/>
      <c r="AU91" s="175"/>
      <c r="AV91" s="175"/>
      <c r="AW91" s="175"/>
      <c r="AX91" s="175"/>
      <c r="AY91" s="175"/>
      <c r="AZ91" s="175"/>
      <c r="BA91" s="175"/>
      <c r="BB91" s="175"/>
      <c r="BC91" s="175"/>
      <c r="BD91" s="175"/>
      <c r="BE91" s="175"/>
      <c r="BF91" s="175"/>
      <c r="BG91" s="175"/>
      <c r="BH91" s="175"/>
      <c r="BI91" s="175"/>
      <c r="BJ91" s="175"/>
      <c r="BK91" s="175"/>
      <c r="BL91" s="175"/>
      <c r="BM91" s="175"/>
      <c r="BN91" s="175"/>
      <c r="BO91" s="175"/>
      <c r="BP91" s="175"/>
      <c r="BQ91" s="175"/>
      <c r="BR91" s="175"/>
      <c r="BS91" s="175"/>
      <c r="BT91" s="175"/>
      <c r="BU91" s="175"/>
      <c r="BV91" s="175"/>
      <c r="DV91" s="100"/>
      <c r="DW91" s="100"/>
      <c r="DX91" s="100"/>
    </row>
    <row r="92" spans="1:128" ht="15" x14ac:dyDescent="0.25">
      <c r="A92" s="175"/>
      <c r="B92" s="175"/>
      <c r="C92" s="175"/>
      <c r="D92" s="175"/>
      <c r="E92" s="175"/>
      <c r="F92" s="175"/>
      <c r="G92" s="175"/>
      <c r="H92" s="175"/>
      <c r="I92" s="175"/>
      <c r="J92" s="175"/>
      <c r="K92" s="175"/>
      <c r="L92" s="175"/>
      <c r="M92" s="175"/>
      <c r="N92" s="175"/>
      <c r="O92" s="175"/>
      <c r="P92" s="175"/>
      <c r="Q92" s="175"/>
      <c r="R92" s="175"/>
      <c r="S92" s="175"/>
      <c r="T92" s="175"/>
      <c r="U92" s="175"/>
      <c r="V92" s="175"/>
      <c r="W92" s="175"/>
      <c r="X92" s="175"/>
      <c r="Y92" s="175"/>
      <c r="Z92" s="175"/>
      <c r="AA92" s="175"/>
      <c r="AB92" s="175"/>
      <c r="AC92" s="175"/>
      <c r="AD92" s="175"/>
      <c r="AE92" s="175"/>
      <c r="AF92" s="175"/>
      <c r="AG92" s="175"/>
      <c r="AH92" s="175"/>
      <c r="AI92" s="175"/>
      <c r="AJ92" s="175"/>
      <c r="AK92" s="175"/>
      <c r="AL92" s="175"/>
      <c r="AM92" s="175"/>
      <c r="AN92" s="175"/>
      <c r="AO92" s="175"/>
      <c r="AP92" s="175"/>
      <c r="AQ92" s="175"/>
      <c r="AR92" s="175"/>
      <c r="AS92" s="175"/>
      <c r="AT92" s="175"/>
      <c r="AU92" s="175"/>
      <c r="AV92" s="175"/>
      <c r="AW92" s="175"/>
      <c r="AX92" s="175"/>
      <c r="AY92" s="175"/>
      <c r="AZ92" s="175"/>
      <c r="BA92" s="175"/>
      <c r="BB92" s="175"/>
      <c r="BC92" s="175"/>
      <c r="BD92" s="175"/>
      <c r="BE92" s="175"/>
      <c r="BF92" s="175"/>
      <c r="BG92" s="175"/>
      <c r="BH92" s="175"/>
      <c r="BI92" s="175"/>
      <c r="BJ92" s="175"/>
      <c r="BK92" s="175"/>
      <c r="BL92" s="175"/>
      <c r="BM92" s="175"/>
      <c r="BN92" s="175"/>
      <c r="BO92" s="175"/>
      <c r="BP92" s="175"/>
      <c r="BQ92" s="175"/>
      <c r="BR92" s="175"/>
      <c r="BS92" s="175"/>
      <c r="BT92" s="175"/>
      <c r="BU92" s="175"/>
      <c r="BV92" s="175"/>
      <c r="DV92" s="100"/>
      <c r="DW92" s="100"/>
      <c r="DX92" s="100"/>
    </row>
    <row r="93" spans="1:128" ht="15" x14ac:dyDescent="0.25">
      <c r="A93" s="175"/>
      <c r="B93" s="175"/>
      <c r="C93" s="175"/>
      <c r="D93" s="175"/>
      <c r="E93" s="175"/>
      <c r="F93" s="175"/>
      <c r="G93" s="175"/>
      <c r="H93" s="175"/>
      <c r="I93" s="175"/>
      <c r="J93" s="175"/>
      <c r="K93" s="175"/>
      <c r="L93" s="175"/>
      <c r="M93" s="175"/>
      <c r="N93" s="175"/>
      <c r="O93" s="175"/>
      <c r="P93" s="175"/>
      <c r="Q93" s="175"/>
      <c r="R93" s="175"/>
      <c r="S93" s="175"/>
      <c r="T93" s="175"/>
      <c r="U93" s="175"/>
      <c r="V93" s="175"/>
      <c r="W93" s="175"/>
      <c r="X93" s="175"/>
      <c r="Y93" s="175"/>
      <c r="Z93" s="175"/>
      <c r="AA93" s="175"/>
      <c r="AB93" s="175"/>
      <c r="AC93" s="175"/>
      <c r="AD93" s="175"/>
      <c r="AE93" s="175"/>
      <c r="AF93" s="175"/>
      <c r="AG93" s="175"/>
      <c r="AH93" s="175"/>
      <c r="AI93" s="175"/>
      <c r="AJ93" s="175"/>
      <c r="AK93" s="175"/>
      <c r="AL93" s="175"/>
      <c r="AM93" s="175"/>
      <c r="AN93" s="175"/>
      <c r="AO93" s="175"/>
      <c r="AP93" s="175"/>
      <c r="AQ93" s="175"/>
      <c r="AR93" s="175"/>
      <c r="AS93" s="175"/>
      <c r="AT93" s="175"/>
      <c r="AU93" s="175"/>
      <c r="AV93" s="175"/>
      <c r="AW93" s="175"/>
      <c r="AX93" s="175"/>
      <c r="AY93" s="175"/>
      <c r="AZ93" s="175"/>
      <c r="BA93" s="175"/>
      <c r="BB93" s="175"/>
      <c r="BC93" s="175"/>
      <c r="BD93" s="175"/>
      <c r="BE93" s="175"/>
      <c r="BF93" s="175"/>
      <c r="BG93" s="175"/>
      <c r="BH93" s="175"/>
      <c r="BI93" s="175"/>
      <c r="BJ93" s="175"/>
      <c r="BK93" s="175"/>
      <c r="BL93" s="175"/>
      <c r="BM93" s="175"/>
      <c r="BN93" s="175"/>
      <c r="BO93" s="175"/>
      <c r="BP93" s="175"/>
      <c r="BQ93" s="175"/>
      <c r="BR93" s="175"/>
      <c r="BS93" s="175"/>
      <c r="BT93" s="175"/>
      <c r="BU93" s="175"/>
      <c r="BV93" s="175"/>
      <c r="DV93" s="100"/>
      <c r="DW93" s="100"/>
      <c r="DX93" s="100"/>
    </row>
    <row r="94" spans="1:128" ht="15" x14ac:dyDescent="0.25">
      <c r="A94" s="175"/>
      <c r="B94" s="175"/>
      <c r="C94" s="175"/>
      <c r="D94" s="175"/>
      <c r="E94" s="175"/>
      <c r="F94" s="175"/>
      <c r="G94" s="175"/>
      <c r="H94" s="175"/>
      <c r="I94" s="175"/>
      <c r="J94" s="175"/>
      <c r="K94" s="175"/>
      <c r="L94" s="175"/>
      <c r="M94" s="175"/>
      <c r="N94" s="175"/>
      <c r="O94" s="175"/>
      <c r="P94" s="175"/>
      <c r="Q94" s="175"/>
      <c r="R94" s="175"/>
      <c r="S94" s="175"/>
      <c r="T94" s="175"/>
      <c r="U94" s="175"/>
      <c r="V94" s="175"/>
      <c r="W94" s="175"/>
      <c r="X94" s="175"/>
      <c r="Y94" s="175"/>
      <c r="Z94" s="175"/>
      <c r="AA94" s="175"/>
      <c r="AB94" s="175"/>
      <c r="AC94" s="175"/>
      <c r="AD94" s="175"/>
      <c r="AE94" s="175"/>
      <c r="AF94" s="175"/>
      <c r="AG94" s="175"/>
      <c r="AH94" s="175"/>
      <c r="AI94" s="175"/>
      <c r="AJ94" s="175"/>
      <c r="AK94" s="175"/>
      <c r="AL94" s="175"/>
      <c r="AM94" s="175"/>
      <c r="AN94" s="175"/>
      <c r="AO94" s="175"/>
      <c r="AP94" s="175"/>
      <c r="AQ94" s="175"/>
      <c r="AR94" s="175"/>
      <c r="AS94" s="175"/>
      <c r="AT94" s="175"/>
      <c r="AU94" s="175"/>
      <c r="AV94" s="175"/>
      <c r="AW94" s="175"/>
      <c r="AX94" s="175"/>
      <c r="AY94" s="175"/>
      <c r="AZ94" s="175"/>
      <c r="BA94" s="175"/>
      <c r="BB94" s="175"/>
      <c r="BC94" s="175"/>
      <c r="BD94" s="175"/>
      <c r="BE94" s="175"/>
      <c r="BF94" s="175"/>
      <c r="BG94" s="175"/>
      <c r="BH94" s="175"/>
      <c r="BI94" s="175"/>
      <c r="BJ94" s="175"/>
      <c r="BK94" s="175"/>
      <c r="BL94" s="175"/>
      <c r="BM94" s="175"/>
      <c r="BN94" s="175"/>
      <c r="BO94" s="175"/>
      <c r="BP94" s="175"/>
      <c r="BQ94" s="175"/>
      <c r="BR94" s="175"/>
      <c r="BS94" s="175"/>
      <c r="BT94" s="175"/>
      <c r="BU94" s="175"/>
      <c r="BV94" s="175"/>
      <c r="DV94" s="100"/>
      <c r="DW94" s="100"/>
      <c r="DX94" s="100"/>
    </row>
    <row r="95" spans="1:128" ht="15" x14ac:dyDescent="0.25">
      <c r="A95" s="175"/>
      <c r="B95" s="175"/>
      <c r="C95" s="175"/>
      <c r="D95" s="175"/>
      <c r="E95" s="175"/>
      <c r="F95" s="175"/>
      <c r="G95" s="175"/>
      <c r="H95" s="175"/>
      <c r="I95" s="175"/>
      <c r="J95" s="175"/>
      <c r="K95" s="175"/>
      <c r="L95" s="175"/>
      <c r="M95" s="175"/>
      <c r="N95" s="175"/>
      <c r="O95" s="175"/>
      <c r="P95" s="175"/>
      <c r="Q95" s="175"/>
      <c r="R95" s="175"/>
      <c r="S95" s="175"/>
      <c r="T95" s="175"/>
      <c r="U95" s="175"/>
      <c r="V95" s="175"/>
      <c r="W95" s="175"/>
      <c r="X95" s="175"/>
      <c r="Y95" s="175"/>
      <c r="Z95" s="175"/>
      <c r="AA95" s="175"/>
      <c r="AB95" s="175"/>
      <c r="AC95" s="175"/>
      <c r="AD95" s="175"/>
      <c r="AE95" s="175"/>
      <c r="AF95" s="175"/>
      <c r="AG95" s="175"/>
      <c r="AH95" s="175"/>
      <c r="AI95" s="175"/>
      <c r="AJ95" s="175"/>
      <c r="AK95" s="175"/>
      <c r="AL95" s="175"/>
      <c r="AM95" s="175"/>
      <c r="AN95" s="175"/>
      <c r="AO95" s="175"/>
      <c r="AP95" s="175"/>
      <c r="AQ95" s="175"/>
      <c r="AR95" s="175"/>
      <c r="AS95" s="175"/>
      <c r="AT95" s="175"/>
      <c r="AU95" s="175"/>
      <c r="AV95" s="175"/>
      <c r="AW95" s="175"/>
      <c r="AX95" s="175"/>
      <c r="AY95" s="175"/>
      <c r="AZ95" s="175"/>
      <c r="BA95" s="175"/>
      <c r="BB95" s="175"/>
      <c r="BC95" s="175"/>
      <c r="BD95" s="175"/>
      <c r="BE95" s="175"/>
      <c r="BF95" s="175"/>
      <c r="BG95" s="175"/>
      <c r="BH95" s="175"/>
      <c r="BI95" s="175"/>
      <c r="BJ95" s="175"/>
      <c r="BK95" s="175"/>
      <c r="BL95" s="175"/>
      <c r="BM95" s="175"/>
      <c r="BN95" s="175"/>
      <c r="BO95" s="175"/>
      <c r="BP95" s="175"/>
      <c r="BQ95" s="175"/>
      <c r="BR95" s="175"/>
      <c r="BS95" s="175"/>
      <c r="BT95" s="175"/>
      <c r="BU95" s="175"/>
      <c r="BV95" s="175"/>
      <c r="DV95" s="100"/>
      <c r="DW95" s="100"/>
      <c r="DX95" s="100"/>
    </row>
    <row r="96" spans="1:128" ht="15" x14ac:dyDescent="0.25">
      <c r="A96" s="175"/>
      <c r="B96" s="175"/>
      <c r="C96" s="175"/>
      <c r="D96" s="175"/>
      <c r="E96" s="175"/>
      <c r="F96" s="175"/>
      <c r="G96" s="175"/>
      <c r="H96" s="175"/>
      <c r="I96" s="175"/>
      <c r="J96" s="175"/>
      <c r="K96" s="175"/>
      <c r="L96" s="175"/>
      <c r="M96" s="175"/>
      <c r="N96" s="175"/>
      <c r="O96" s="175"/>
      <c r="P96" s="175"/>
      <c r="Q96" s="175"/>
      <c r="R96" s="175"/>
      <c r="S96" s="175"/>
      <c r="T96" s="175"/>
      <c r="U96" s="175"/>
      <c r="V96" s="175"/>
      <c r="W96" s="175"/>
      <c r="X96" s="175"/>
      <c r="Y96" s="175"/>
      <c r="Z96" s="175"/>
      <c r="AA96" s="175"/>
      <c r="AB96" s="175"/>
      <c r="AC96" s="175"/>
      <c r="AD96" s="175"/>
      <c r="AE96" s="175"/>
      <c r="AF96" s="175"/>
      <c r="AG96" s="175"/>
      <c r="AH96" s="175"/>
      <c r="AI96" s="175"/>
      <c r="AJ96" s="175"/>
      <c r="AK96" s="175"/>
      <c r="AL96" s="175"/>
      <c r="AM96" s="175"/>
      <c r="AN96" s="175"/>
      <c r="AO96" s="175"/>
      <c r="AP96" s="175"/>
      <c r="AQ96" s="175"/>
      <c r="AR96" s="175"/>
      <c r="AS96" s="175"/>
      <c r="AT96" s="175"/>
      <c r="AU96" s="175"/>
      <c r="AV96" s="175"/>
      <c r="AW96" s="175"/>
      <c r="AX96" s="175"/>
      <c r="AY96" s="175"/>
      <c r="AZ96" s="175"/>
      <c r="BA96" s="175"/>
      <c r="BB96" s="175"/>
      <c r="BC96" s="175"/>
      <c r="BD96" s="175"/>
      <c r="BE96" s="175"/>
      <c r="BF96" s="175"/>
      <c r="BG96" s="175"/>
      <c r="BH96" s="175"/>
      <c r="BI96" s="175"/>
      <c r="BJ96" s="175"/>
      <c r="BK96" s="175"/>
      <c r="BL96" s="175"/>
      <c r="BM96" s="175"/>
      <c r="BN96" s="175"/>
      <c r="BO96" s="175"/>
      <c r="BP96" s="175"/>
      <c r="BQ96" s="175"/>
      <c r="BR96" s="175"/>
      <c r="BS96" s="175"/>
      <c r="BT96" s="175"/>
      <c r="BU96" s="175"/>
      <c r="BV96" s="175"/>
      <c r="DV96" s="100"/>
      <c r="DW96" s="100"/>
      <c r="DX96" s="100"/>
    </row>
    <row r="97" spans="1:128" ht="15" x14ac:dyDescent="0.25">
      <c r="A97" s="175"/>
      <c r="B97" s="175"/>
      <c r="C97" s="175"/>
      <c r="D97" s="175"/>
      <c r="E97" s="175"/>
      <c r="F97" s="175"/>
      <c r="G97" s="175"/>
      <c r="H97" s="175"/>
      <c r="I97" s="175"/>
      <c r="J97" s="175"/>
      <c r="K97" s="175"/>
      <c r="L97" s="175"/>
      <c r="M97" s="175"/>
      <c r="N97" s="175"/>
      <c r="O97" s="175"/>
      <c r="P97" s="175"/>
      <c r="Q97" s="175"/>
      <c r="R97" s="175"/>
      <c r="S97" s="175"/>
      <c r="T97" s="175"/>
      <c r="U97" s="175"/>
      <c r="V97" s="175"/>
      <c r="W97" s="175"/>
      <c r="X97" s="175"/>
      <c r="Y97" s="175"/>
      <c r="Z97" s="175"/>
      <c r="AA97" s="175"/>
      <c r="AB97" s="175"/>
      <c r="AC97" s="175"/>
      <c r="AD97" s="175"/>
      <c r="AE97" s="175"/>
      <c r="AF97" s="175"/>
      <c r="AG97" s="175"/>
      <c r="AH97" s="175"/>
      <c r="AI97" s="175"/>
      <c r="AJ97" s="175"/>
      <c r="AK97" s="175"/>
      <c r="AL97" s="175"/>
      <c r="AM97" s="175"/>
      <c r="AN97" s="175"/>
      <c r="AO97" s="175"/>
      <c r="AP97" s="175"/>
      <c r="AQ97" s="175"/>
      <c r="AR97" s="175"/>
      <c r="AS97" s="175"/>
      <c r="AT97" s="175"/>
      <c r="AU97" s="175"/>
      <c r="AV97" s="175"/>
      <c r="AW97" s="175"/>
      <c r="AX97" s="175"/>
      <c r="AY97" s="175"/>
      <c r="AZ97" s="175"/>
      <c r="BA97" s="175"/>
      <c r="BB97" s="175"/>
      <c r="BC97" s="175"/>
      <c r="BD97" s="175"/>
      <c r="BE97" s="175"/>
      <c r="BF97" s="175"/>
      <c r="BG97" s="175"/>
      <c r="BH97" s="175"/>
      <c r="BI97" s="175"/>
      <c r="BJ97" s="175"/>
      <c r="BK97" s="175"/>
      <c r="BL97" s="175"/>
      <c r="BM97" s="175"/>
      <c r="BN97" s="175"/>
      <c r="BO97" s="175"/>
      <c r="BP97" s="175"/>
      <c r="BQ97" s="175"/>
      <c r="BR97" s="175"/>
      <c r="BS97" s="175"/>
      <c r="BT97" s="175"/>
      <c r="BU97" s="175"/>
      <c r="BV97" s="175"/>
      <c r="DV97" s="100"/>
      <c r="DW97" s="100"/>
      <c r="DX97" s="100"/>
    </row>
    <row r="98" spans="1:128" ht="15" x14ac:dyDescent="0.25">
      <c r="A98" s="175"/>
      <c r="B98" s="175"/>
      <c r="C98" s="175"/>
      <c r="D98" s="175"/>
      <c r="E98" s="175"/>
      <c r="F98" s="175"/>
      <c r="G98" s="175"/>
      <c r="H98" s="175"/>
      <c r="I98" s="175"/>
      <c r="J98" s="175"/>
      <c r="K98" s="175"/>
      <c r="L98" s="175"/>
      <c r="M98" s="175"/>
      <c r="N98" s="175"/>
      <c r="O98" s="175"/>
      <c r="P98" s="175"/>
      <c r="Q98" s="175"/>
      <c r="R98" s="175"/>
      <c r="S98" s="175"/>
      <c r="T98" s="175"/>
      <c r="U98" s="175"/>
      <c r="V98" s="175"/>
      <c r="W98" s="175"/>
      <c r="X98" s="175"/>
      <c r="Y98" s="175"/>
      <c r="Z98" s="175"/>
      <c r="AA98" s="175"/>
      <c r="AB98" s="175"/>
      <c r="AC98" s="175"/>
      <c r="AD98" s="175"/>
      <c r="AE98" s="175"/>
      <c r="AF98" s="175"/>
      <c r="AG98" s="175"/>
      <c r="AH98" s="175"/>
      <c r="AI98" s="175"/>
      <c r="AJ98" s="175"/>
      <c r="AK98" s="175"/>
      <c r="AL98" s="175"/>
      <c r="AM98" s="175"/>
      <c r="AN98" s="175"/>
      <c r="AO98" s="175"/>
      <c r="AP98" s="175"/>
      <c r="AQ98" s="175"/>
      <c r="AR98" s="175"/>
      <c r="AS98" s="175"/>
      <c r="AT98" s="175"/>
      <c r="AU98" s="175"/>
      <c r="AV98" s="175"/>
      <c r="AW98" s="175"/>
      <c r="AX98" s="175"/>
      <c r="AY98" s="175"/>
      <c r="AZ98" s="175"/>
      <c r="BA98" s="175"/>
      <c r="BB98" s="175"/>
      <c r="BC98" s="175"/>
      <c r="BD98" s="175"/>
      <c r="BE98" s="175"/>
      <c r="BF98" s="175"/>
      <c r="BG98" s="175"/>
      <c r="BH98" s="175"/>
      <c r="BI98" s="175"/>
      <c r="BJ98" s="175"/>
      <c r="BK98" s="175"/>
      <c r="BL98" s="175"/>
      <c r="BM98" s="175"/>
      <c r="BN98" s="175"/>
      <c r="BO98" s="175"/>
      <c r="BP98" s="175"/>
      <c r="BQ98" s="175"/>
      <c r="BR98" s="175"/>
      <c r="BS98" s="175"/>
      <c r="BT98" s="175"/>
      <c r="BU98" s="175"/>
      <c r="BV98" s="175"/>
      <c r="DV98" s="100"/>
      <c r="DW98" s="100"/>
      <c r="DX98" s="100"/>
    </row>
    <row r="99" spans="1:128" ht="15" x14ac:dyDescent="0.25">
      <c r="A99" s="175"/>
      <c r="B99" s="175"/>
      <c r="C99" s="175"/>
      <c r="D99" s="175"/>
      <c r="E99" s="175"/>
      <c r="F99" s="175"/>
      <c r="G99" s="175"/>
      <c r="H99" s="175"/>
      <c r="I99" s="175"/>
      <c r="J99" s="175"/>
      <c r="K99" s="175"/>
      <c r="L99" s="175"/>
      <c r="M99" s="175"/>
      <c r="N99" s="175"/>
      <c r="O99" s="175"/>
      <c r="P99" s="175"/>
      <c r="Q99" s="175"/>
      <c r="R99" s="175"/>
      <c r="S99" s="175"/>
      <c r="T99" s="175"/>
      <c r="U99" s="175"/>
      <c r="V99" s="175"/>
      <c r="W99" s="175"/>
      <c r="X99" s="175"/>
      <c r="Y99" s="175"/>
      <c r="Z99" s="175"/>
      <c r="AA99" s="175"/>
      <c r="AB99" s="175"/>
      <c r="AC99" s="175"/>
      <c r="AD99" s="175"/>
      <c r="AE99" s="175"/>
      <c r="AF99" s="175"/>
      <c r="AG99" s="175"/>
      <c r="AH99" s="175"/>
      <c r="AI99" s="175"/>
      <c r="AJ99" s="175"/>
      <c r="AK99" s="175"/>
      <c r="AL99" s="175"/>
      <c r="AM99" s="175"/>
      <c r="AN99" s="175"/>
      <c r="AO99" s="175"/>
      <c r="AP99" s="175"/>
      <c r="AQ99" s="175"/>
      <c r="AR99" s="175"/>
      <c r="AS99" s="175"/>
      <c r="AT99" s="175"/>
      <c r="AU99" s="175"/>
      <c r="AV99" s="175"/>
      <c r="AW99" s="175"/>
      <c r="AX99" s="175"/>
      <c r="AY99" s="175"/>
      <c r="AZ99" s="175"/>
      <c r="BA99" s="175"/>
      <c r="BB99" s="175"/>
      <c r="BC99" s="175"/>
      <c r="BD99" s="175"/>
      <c r="BE99" s="175"/>
      <c r="BF99" s="175"/>
      <c r="BG99" s="175"/>
      <c r="BH99" s="175"/>
      <c r="BI99" s="175"/>
      <c r="BJ99" s="175"/>
      <c r="BK99" s="175"/>
      <c r="BL99" s="175"/>
      <c r="BM99" s="175"/>
      <c r="BN99" s="175"/>
      <c r="BO99" s="175"/>
      <c r="BP99" s="175"/>
      <c r="BQ99" s="175"/>
      <c r="BR99" s="175"/>
      <c r="BS99" s="175"/>
      <c r="BT99" s="175"/>
      <c r="BU99" s="175"/>
      <c r="BV99" s="175"/>
      <c r="DV99" s="100"/>
      <c r="DW99" s="100"/>
      <c r="DX99" s="100"/>
    </row>
    <row r="100" spans="1:128" ht="15" x14ac:dyDescent="0.25">
      <c r="A100" s="175"/>
      <c r="B100" s="175"/>
      <c r="C100" s="175"/>
      <c r="D100" s="175"/>
      <c r="E100" s="175"/>
      <c r="F100" s="175"/>
      <c r="G100" s="175"/>
      <c r="H100" s="175"/>
      <c r="I100" s="175"/>
      <c r="J100" s="175"/>
      <c r="K100" s="175"/>
      <c r="L100" s="175"/>
      <c r="M100" s="175"/>
      <c r="N100" s="175"/>
      <c r="O100" s="175"/>
      <c r="P100" s="175"/>
      <c r="Q100" s="175"/>
      <c r="R100" s="175"/>
      <c r="S100" s="175"/>
      <c r="T100" s="175"/>
      <c r="U100" s="175"/>
      <c r="V100" s="175"/>
      <c r="W100" s="175"/>
      <c r="X100" s="175"/>
      <c r="Y100" s="175"/>
      <c r="Z100" s="175"/>
      <c r="AA100" s="175"/>
      <c r="AB100" s="175"/>
      <c r="AC100" s="175"/>
      <c r="AD100" s="175"/>
      <c r="AE100" s="175"/>
      <c r="AF100" s="175"/>
      <c r="AG100" s="175"/>
      <c r="AH100" s="175"/>
      <c r="AI100" s="175"/>
      <c r="AJ100" s="175"/>
      <c r="AK100" s="175"/>
      <c r="AL100" s="175"/>
      <c r="AM100" s="175"/>
      <c r="AN100" s="175"/>
      <c r="AO100" s="175"/>
      <c r="AP100" s="175"/>
      <c r="AQ100" s="175"/>
      <c r="AR100" s="175"/>
      <c r="AS100" s="175"/>
      <c r="AT100" s="175"/>
      <c r="AU100" s="175"/>
      <c r="AV100" s="175"/>
      <c r="AW100" s="175"/>
      <c r="AX100" s="175"/>
      <c r="AY100" s="175"/>
      <c r="AZ100" s="175"/>
      <c r="BA100" s="175"/>
      <c r="BB100" s="175"/>
      <c r="BC100" s="175"/>
      <c r="BD100" s="175"/>
      <c r="BE100" s="175"/>
      <c r="BF100" s="175"/>
      <c r="BG100" s="175"/>
      <c r="BH100" s="175"/>
      <c r="BI100" s="175"/>
      <c r="BJ100" s="175"/>
      <c r="BK100" s="175"/>
      <c r="BL100" s="175"/>
      <c r="BM100" s="175"/>
      <c r="BN100" s="175"/>
      <c r="BO100" s="175"/>
      <c r="BP100" s="175"/>
      <c r="BQ100" s="175"/>
      <c r="BR100" s="175"/>
      <c r="BS100" s="175"/>
      <c r="BT100" s="175"/>
      <c r="BU100" s="175"/>
      <c r="BV100" s="175"/>
      <c r="DV100" s="100"/>
      <c r="DW100" s="100"/>
      <c r="DX100" s="100"/>
    </row>
    <row r="101" spans="1:128" ht="15" x14ac:dyDescent="0.25">
      <c r="A101" s="175"/>
      <c r="B101" s="175"/>
      <c r="C101" s="175"/>
      <c r="D101" s="175"/>
      <c r="E101" s="175"/>
      <c r="F101" s="175"/>
      <c r="G101" s="175"/>
      <c r="H101" s="175"/>
      <c r="I101" s="175"/>
      <c r="J101" s="175"/>
      <c r="K101" s="175"/>
      <c r="L101" s="175"/>
      <c r="M101" s="175"/>
      <c r="N101" s="175"/>
      <c r="O101" s="175"/>
      <c r="P101" s="175"/>
      <c r="Q101" s="175"/>
      <c r="R101" s="175"/>
      <c r="S101" s="175"/>
      <c r="T101" s="175"/>
      <c r="U101" s="175"/>
      <c r="V101" s="175"/>
      <c r="W101" s="175"/>
      <c r="X101" s="175"/>
      <c r="Y101" s="175"/>
      <c r="Z101" s="175"/>
      <c r="AA101" s="175"/>
      <c r="AB101" s="175"/>
      <c r="AC101" s="175"/>
      <c r="AD101" s="175"/>
      <c r="AE101" s="175"/>
      <c r="AF101" s="175"/>
      <c r="AG101" s="175"/>
      <c r="AH101" s="175"/>
      <c r="AI101" s="175"/>
      <c r="AJ101" s="175"/>
      <c r="AK101" s="175"/>
      <c r="AL101" s="175"/>
      <c r="AM101" s="175"/>
      <c r="AN101" s="175"/>
      <c r="AO101" s="175"/>
      <c r="AP101" s="175"/>
      <c r="AQ101" s="175"/>
      <c r="AR101" s="175"/>
      <c r="AS101" s="175"/>
      <c r="AT101" s="175"/>
      <c r="AU101" s="175"/>
      <c r="AV101" s="175"/>
      <c r="AW101" s="175"/>
      <c r="AX101" s="175"/>
      <c r="AY101" s="175"/>
      <c r="AZ101" s="175"/>
      <c r="BA101" s="175"/>
      <c r="BB101" s="175"/>
      <c r="BC101" s="175"/>
      <c r="BD101" s="175"/>
      <c r="BE101" s="175"/>
      <c r="BF101" s="175"/>
      <c r="BG101" s="175"/>
      <c r="BH101" s="175"/>
      <c r="BI101" s="175"/>
      <c r="BJ101" s="175"/>
      <c r="BK101" s="175"/>
      <c r="BL101" s="175"/>
      <c r="BM101" s="175"/>
      <c r="BN101" s="175"/>
      <c r="BO101" s="175"/>
      <c r="BP101" s="175"/>
      <c r="BQ101" s="175"/>
      <c r="BR101" s="175"/>
      <c r="BS101" s="175"/>
      <c r="BT101" s="175"/>
      <c r="BU101" s="175"/>
      <c r="BV101" s="175"/>
      <c r="DV101" s="100"/>
      <c r="DW101" s="100"/>
      <c r="DX101" s="100"/>
    </row>
    <row r="102" spans="1:128" ht="15" x14ac:dyDescent="0.25">
      <c r="A102" s="175"/>
      <c r="B102" s="175"/>
      <c r="C102" s="175"/>
      <c r="D102" s="175"/>
      <c r="E102" s="175"/>
      <c r="F102" s="175"/>
      <c r="G102" s="175"/>
      <c r="H102" s="175"/>
      <c r="I102" s="175"/>
      <c r="J102" s="175"/>
      <c r="K102" s="175"/>
      <c r="L102" s="175"/>
      <c r="M102" s="175"/>
      <c r="N102" s="175"/>
      <c r="O102" s="175"/>
      <c r="P102" s="175"/>
      <c r="Q102" s="175"/>
      <c r="R102" s="175"/>
      <c r="S102" s="175"/>
      <c r="T102" s="175"/>
      <c r="U102" s="175"/>
      <c r="V102" s="175"/>
      <c r="W102" s="175"/>
      <c r="X102" s="175"/>
      <c r="Y102" s="175"/>
      <c r="Z102" s="175"/>
      <c r="AA102" s="175"/>
      <c r="AB102" s="175"/>
      <c r="AC102" s="175"/>
      <c r="AD102" s="175"/>
      <c r="AE102" s="175"/>
      <c r="AF102" s="175"/>
      <c r="AG102" s="175"/>
      <c r="AH102" s="175"/>
      <c r="AI102" s="175"/>
      <c r="AJ102" s="175"/>
      <c r="AK102" s="175"/>
      <c r="AL102" s="175"/>
      <c r="AM102" s="175"/>
      <c r="AN102" s="175"/>
      <c r="AO102" s="175"/>
      <c r="AP102" s="175"/>
      <c r="AQ102" s="175"/>
      <c r="AR102" s="175"/>
      <c r="AS102" s="175"/>
      <c r="AT102" s="175"/>
      <c r="AU102" s="175"/>
      <c r="AV102" s="175"/>
      <c r="AW102" s="175"/>
      <c r="AX102" s="175"/>
      <c r="AY102" s="175"/>
      <c r="AZ102" s="175"/>
      <c r="BA102" s="175"/>
      <c r="BB102" s="175"/>
      <c r="BC102" s="175"/>
      <c r="BD102" s="175"/>
      <c r="BE102" s="175"/>
      <c r="BF102" s="175"/>
      <c r="BG102" s="175"/>
      <c r="BH102" s="175"/>
      <c r="BI102" s="175"/>
      <c r="BJ102" s="175"/>
      <c r="BK102" s="175"/>
      <c r="BL102" s="175"/>
      <c r="BM102" s="175"/>
      <c r="BN102" s="175"/>
      <c r="BO102" s="175"/>
      <c r="BP102" s="175"/>
      <c r="BQ102" s="175"/>
      <c r="BR102" s="175"/>
      <c r="BS102" s="175"/>
      <c r="BT102" s="175"/>
      <c r="BU102" s="175"/>
      <c r="BV102" s="175"/>
      <c r="DV102" s="100"/>
      <c r="DW102" s="100"/>
      <c r="DX102" s="100"/>
    </row>
    <row r="103" spans="1:128" ht="15" x14ac:dyDescent="0.25">
      <c r="A103" s="175"/>
      <c r="B103" s="175"/>
      <c r="C103" s="175"/>
      <c r="D103" s="175"/>
      <c r="E103" s="175"/>
      <c r="F103" s="175"/>
      <c r="G103" s="175"/>
      <c r="H103" s="175"/>
      <c r="I103" s="175"/>
      <c r="J103" s="175"/>
      <c r="K103" s="175"/>
      <c r="L103" s="175"/>
      <c r="M103" s="175"/>
      <c r="N103" s="175"/>
      <c r="O103" s="175"/>
      <c r="P103" s="175"/>
      <c r="Q103" s="175"/>
      <c r="R103" s="175"/>
      <c r="S103" s="175"/>
      <c r="T103" s="175"/>
      <c r="U103" s="175"/>
      <c r="V103" s="175"/>
      <c r="W103" s="175"/>
      <c r="X103" s="175"/>
      <c r="Y103" s="175"/>
      <c r="Z103" s="175"/>
      <c r="AA103" s="175"/>
      <c r="AB103" s="175"/>
      <c r="AC103" s="175"/>
      <c r="AD103" s="175"/>
      <c r="AE103" s="175"/>
      <c r="AF103" s="175"/>
      <c r="AG103" s="175"/>
      <c r="AH103" s="175"/>
      <c r="AI103" s="175"/>
      <c r="AJ103" s="175"/>
      <c r="AK103" s="175"/>
      <c r="AL103" s="175"/>
      <c r="AM103" s="175"/>
      <c r="AN103" s="175"/>
      <c r="AO103" s="175"/>
      <c r="AP103" s="175"/>
      <c r="AQ103" s="175"/>
      <c r="AR103" s="175"/>
      <c r="AS103" s="175"/>
      <c r="AT103" s="175"/>
      <c r="AU103" s="175"/>
      <c r="AV103" s="175"/>
      <c r="AW103" s="175"/>
      <c r="AX103" s="175"/>
      <c r="AY103" s="175"/>
      <c r="AZ103" s="175"/>
      <c r="BA103" s="175"/>
      <c r="BB103" s="175"/>
      <c r="BC103" s="175"/>
      <c r="BD103" s="175"/>
      <c r="BE103" s="175"/>
      <c r="BF103" s="175"/>
      <c r="BG103" s="175"/>
      <c r="BH103" s="175"/>
      <c r="BI103" s="175"/>
      <c r="BJ103" s="175"/>
      <c r="BK103" s="175"/>
      <c r="BL103" s="175"/>
      <c r="BM103" s="175"/>
      <c r="BN103" s="175"/>
      <c r="BO103" s="175"/>
      <c r="BP103" s="175"/>
      <c r="BQ103" s="175"/>
      <c r="BR103" s="175"/>
      <c r="BS103" s="175"/>
      <c r="BT103" s="175"/>
      <c r="BU103" s="175"/>
      <c r="BV103" s="175"/>
      <c r="DV103" s="100"/>
      <c r="DW103" s="100"/>
      <c r="DX103" s="100"/>
    </row>
    <row r="104" spans="1:128" ht="15" x14ac:dyDescent="0.25">
      <c r="A104" s="175"/>
      <c r="B104" s="175"/>
      <c r="C104" s="175"/>
      <c r="D104" s="175"/>
      <c r="E104" s="175"/>
      <c r="F104" s="175"/>
      <c r="G104" s="175"/>
      <c r="H104" s="175"/>
      <c r="I104" s="175"/>
      <c r="J104" s="175"/>
      <c r="K104" s="175"/>
      <c r="L104" s="175"/>
      <c r="M104" s="175"/>
      <c r="N104" s="175"/>
      <c r="O104" s="175"/>
      <c r="P104" s="175"/>
      <c r="Q104" s="175"/>
      <c r="R104" s="175"/>
      <c r="S104" s="175"/>
      <c r="T104" s="175"/>
      <c r="U104" s="175"/>
      <c r="V104" s="175"/>
      <c r="W104" s="175"/>
      <c r="X104" s="175"/>
      <c r="Y104" s="175"/>
      <c r="Z104" s="175"/>
      <c r="AA104" s="175"/>
      <c r="AB104" s="175"/>
      <c r="AC104" s="175"/>
      <c r="AD104" s="175"/>
      <c r="AE104" s="175"/>
      <c r="AF104" s="175"/>
      <c r="AG104" s="175"/>
      <c r="AH104" s="175"/>
      <c r="AI104" s="175"/>
      <c r="AJ104" s="175"/>
      <c r="AK104" s="175"/>
      <c r="AL104" s="175"/>
      <c r="AM104" s="175"/>
      <c r="AN104" s="175"/>
      <c r="AO104" s="175"/>
      <c r="AP104" s="175"/>
      <c r="AQ104" s="175"/>
      <c r="AR104" s="175"/>
      <c r="AS104" s="175"/>
      <c r="AT104" s="175"/>
      <c r="AU104" s="175"/>
      <c r="AV104" s="175"/>
      <c r="AW104" s="175"/>
      <c r="AX104" s="175"/>
      <c r="AY104" s="175"/>
      <c r="AZ104" s="175"/>
      <c r="BA104" s="175"/>
      <c r="BB104" s="175"/>
      <c r="BC104" s="175"/>
      <c r="BD104" s="175"/>
      <c r="BE104" s="175"/>
      <c r="BF104" s="175"/>
      <c r="BG104" s="175"/>
      <c r="BH104" s="175"/>
      <c r="BI104" s="175"/>
      <c r="BJ104" s="175"/>
      <c r="BK104" s="175"/>
      <c r="BL104" s="175"/>
      <c r="BM104" s="175"/>
      <c r="BN104" s="175"/>
      <c r="BO104" s="175"/>
      <c r="BP104" s="175"/>
      <c r="BQ104" s="175"/>
      <c r="BR104" s="175"/>
      <c r="BS104" s="175"/>
      <c r="BT104" s="175"/>
      <c r="BU104" s="175"/>
      <c r="BV104" s="175"/>
      <c r="DV104" s="100"/>
      <c r="DW104" s="100"/>
      <c r="DX104" s="100"/>
    </row>
    <row r="105" spans="1:128" ht="15" x14ac:dyDescent="0.25">
      <c r="A105" s="175"/>
      <c r="B105" s="175"/>
      <c r="C105" s="175"/>
      <c r="D105" s="175"/>
      <c r="E105" s="175"/>
      <c r="F105" s="175"/>
      <c r="G105" s="175"/>
      <c r="H105" s="175"/>
      <c r="I105" s="175"/>
      <c r="J105" s="175"/>
      <c r="K105" s="175"/>
      <c r="L105" s="175"/>
      <c r="M105" s="175"/>
      <c r="N105" s="175"/>
      <c r="O105" s="175"/>
      <c r="P105" s="175"/>
      <c r="Q105" s="175"/>
      <c r="R105" s="175"/>
      <c r="S105" s="175"/>
      <c r="T105" s="175"/>
      <c r="U105" s="175"/>
      <c r="V105" s="175"/>
      <c r="W105" s="175"/>
      <c r="X105" s="175"/>
      <c r="Y105" s="175"/>
      <c r="Z105" s="175"/>
      <c r="AA105" s="175"/>
      <c r="AB105" s="175"/>
      <c r="AC105" s="175"/>
      <c r="AD105" s="175"/>
      <c r="AE105" s="175"/>
      <c r="AF105" s="175"/>
      <c r="AG105" s="175"/>
      <c r="AH105" s="175"/>
      <c r="AI105" s="175"/>
      <c r="AJ105" s="175"/>
      <c r="AK105" s="175"/>
      <c r="AL105" s="175"/>
      <c r="AM105" s="175"/>
      <c r="AN105" s="175"/>
      <c r="AO105" s="175"/>
      <c r="AP105" s="175"/>
      <c r="AQ105" s="175"/>
      <c r="AR105" s="175"/>
      <c r="AS105" s="175"/>
      <c r="AT105" s="175"/>
      <c r="AU105" s="175"/>
      <c r="AV105" s="175"/>
      <c r="AW105" s="175"/>
      <c r="AX105" s="175"/>
      <c r="AY105" s="175"/>
      <c r="AZ105" s="175"/>
      <c r="BA105" s="175"/>
      <c r="BB105" s="175"/>
      <c r="BC105" s="175"/>
      <c r="BD105" s="175"/>
      <c r="BE105" s="175"/>
      <c r="BF105" s="175"/>
      <c r="BG105" s="175"/>
      <c r="BH105" s="175"/>
      <c r="BI105" s="175"/>
      <c r="BJ105" s="175"/>
      <c r="BK105" s="175"/>
      <c r="BL105" s="175"/>
      <c r="BM105" s="175"/>
      <c r="BN105" s="175"/>
      <c r="BO105" s="175"/>
      <c r="BP105" s="175"/>
      <c r="BQ105" s="175"/>
      <c r="BR105" s="175"/>
      <c r="BS105" s="175"/>
      <c r="BT105" s="175"/>
      <c r="BU105" s="175"/>
      <c r="BV105" s="175"/>
      <c r="DV105" s="100"/>
      <c r="DW105" s="100"/>
      <c r="DX105" s="100"/>
    </row>
    <row r="106" spans="1:128" ht="15" x14ac:dyDescent="0.25">
      <c r="A106" s="175"/>
      <c r="B106" s="175"/>
      <c r="C106" s="175"/>
      <c r="D106" s="175"/>
      <c r="E106" s="175"/>
      <c r="F106" s="175"/>
      <c r="G106" s="175"/>
      <c r="H106" s="175"/>
      <c r="I106" s="175"/>
      <c r="J106" s="175"/>
      <c r="K106" s="175"/>
      <c r="L106" s="175"/>
      <c r="M106" s="175"/>
      <c r="N106" s="175"/>
      <c r="O106" s="175"/>
      <c r="P106" s="175"/>
      <c r="Q106" s="175"/>
      <c r="R106" s="175"/>
      <c r="S106" s="175"/>
      <c r="T106" s="175"/>
      <c r="U106" s="175"/>
      <c r="V106" s="175"/>
      <c r="W106" s="175"/>
      <c r="X106" s="175"/>
      <c r="Y106" s="175"/>
      <c r="Z106" s="175"/>
      <c r="AA106" s="175"/>
      <c r="AB106" s="175"/>
      <c r="AC106" s="175"/>
      <c r="AD106" s="175"/>
      <c r="AE106" s="175"/>
      <c r="AF106" s="175"/>
      <c r="AG106" s="175"/>
      <c r="AH106" s="175"/>
      <c r="AI106" s="175"/>
      <c r="AJ106" s="175"/>
      <c r="AK106" s="175"/>
      <c r="AL106" s="175"/>
      <c r="AM106" s="175"/>
      <c r="AN106" s="175"/>
      <c r="AO106" s="175"/>
      <c r="AP106" s="175"/>
      <c r="AQ106" s="175"/>
      <c r="AR106" s="175"/>
      <c r="AS106" s="175"/>
      <c r="AT106" s="175"/>
      <c r="AU106" s="175"/>
      <c r="AV106" s="175"/>
      <c r="AW106" s="175"/>
      <c r="AX106" s="175"/>
      <c r="AY106" s="175"/>
      <c r="AZ106" s="175"/>
      <c r="BA106" s="175"/>
      <c r="BB106" s="175"/>
      <c r="BC106" s="175"/>
      <c r="BD106" s="175"/>
      <c r="BE106" s="175"/>
      <c r="BF106" s="175"/>
      <c r="BG106" s="175"/>
      <c r="BH106" s="175"/>
      <c r="BI106" s="175"/>
      <c r="BJ106" s="175"/>
      <c r="BK106" s="175"/>
      <c r="BL106" s="175"/>
      <c r="BM106" s="175"/>
      <c r="BN106" s="175"/>
      <c r="BO106" s="175"/>
      <c r="BP106" s="175"/>
      <c r="BQ106" s="175"/>
      <c r="BR106" s="175"/>
      <c r="BS106" s="175"/>
      <c r="BT106" s="175"/>
      <c r="BU106" s="175"/>
      <c r="BV106" s="175"/>
      <c r="DV106" s="100"/>
      <c r="DW106" s="100"/>
      <c r="DX106" s="100"/>
    </row>
    <row r="107" spans="1:128" ht="15" x14ac:dyDescent="0.25">
      <c r="A107" s="175"/>
      <c r="B107" s="175"/>
      <c r="C107" s="175"/>
      <c r="D107" s="175"/>
      <c r="E107" s="175"/>
      <c r="F107" s="175"/>
      <c r="G107" s="175"/>
      <c r="H107" s="175"/>
      <c r="I107" s="175"/>
      <c r="J107" s="175"/>
      <c r="K107" s="175"/>
      <c r="L107" s="175"/>
      <c r="M107" s="175"/>
      <c r="N107" s="175"/>
      <c r="O107" s="175"/>
      <c r="P107" s="175"/>
      <c r="Q107" s="175"/>
      <c r="R107" s="175"/>
      <c r="S107" s="175"/>
      <c r="T107" s="175"/>
      <c r="U107" s="175"/>
      <c r="V107" s="175"/>
      <c r="W107" s="175"/>
      <c r="X107" s="175"/>
      <c r="Y107" s="175"/>
      <c r="Z107" s="175"/>
      <c r="AA107" s="175"/>
      <c r="AB107" s="175"/>
      <c r="AC107" s="175"/>
      <c r="AD107" s="175"/>
      <c r="AE107" s="175"/>
      <c r="AF107" s="175"/>
      <c r="AG107" s="175"/>
      <c r="AH107" s="175"/>
      <c r="AI107" s="175"/>
      <c r="AJ107" s="175"/>
      <c r="AK107" s="175"/>
      <c r="AL107" s="175"/>
      <c r="AM107" s="175"/>
      <c r="AN107" s="175"/>
      <c r="AO107" s="175"/>
      <c r="AP107" s="175"/>
      <c r="AQ107" s="175"/>
      <c r="AR107" s="175"/>
      <c r="AS107" s="175"/>
      <c r="AT107" s="175"/>
      <c r="AU107" s="175"/>
      <c r="AV107" s="175"/>
      <c r="AW107" s="175"/>
      <c r="AX107" s="175"/>
      <c r="AY107" s="175"/>
      <c r="AZ107" s="175"/>
      <c r="BA107" s="175"/>
      <c r="BB107" s="175"/>
      <c r="BC107" s="175"/>
      <c r="BD107" s="175"/>
      <c r="BE107" s="175"/>
      <c r="BF107" s="175"/>
      <c r="BG107" s="175"/>
      <c r="BH107" s="175"/>
      <c r="BI107" s="175"/>
      <c r="BJ107" s="175"/>
      <c r="BK107" s="175"/>
      <c r="BL107" s="175"/>
      <c r="BM107" s="175"/>
      <c r="BN107" s="175"/>
      <c r="BO107" s="175"/>
      <c r="BP107" s="175"/>
      <c r="BQ107" s="175"/>
      <c r="BR107" s="175"/>
      <c r="BS107" s="175"/>
      <c r="BT107" s="175"/>
      <c r="BU107" s="175"/>
      <c r="BV107" s="175"/>
      <c r="DV107" s="100"/>
      <c r="DW107" s="100"/>
      <c r="DX107" s="100"/>
    </row>
    <row r="108" spans="1:128" ht="15" x14ac:dyDescent="0.25">
      <c r="A108" s="175"/>
      <c r="B108" s="175"/>
      <c r="C108" s="175"/>
      <c r="D108" s="175"/>
      <c r="E108" s="175"/>
      <c r="F108" s="175"/>
      <c r="G108" s="175"/>
      <c r="H108" s="175"/>
      <c r="I108" s="175"/>
      <c r="J108" s="175"/>
      <c r="K108" s="175"/>
      <c r="L108" s="175"/>
      <c r="M108" s="175"/>
      <c r="N108" s="175"/>
      <c r="O108" s="175"/>
      <c r="P108" s="175"/>
      <c r="Q108" s="175"/>
      <c r="R108" s="175"/>
      <c r="S108" s="175"/>
      <c r="T108" s="175"/>
      <c r="U108" s="175"/>
      <c r="V108" s="175"/>
      <c r="W108" s="175"/>
      <c r="X108" s="175"/>
      <c r="Y108" s="175"/>
      <c r="Z108" s="175"/>
      <c r="AA108" s="175"/>
      <c r="AB108" s="175"/>
      <c r="AC108" s="175"/>
      <c r="AD108" s="175"/>
      <c r="AE108" s="175"/>
      <c r="AF108" s="175"/>
      <c r="AG108" s="175"/>
      <c r="AH108" s="175"/>
      <c r="AI108" s="175"/>
      <c r="AJ108" s="175"/>
      <c r="AK108" s="175"/>
      <c r="AL108" s="175"/>
      <c r="AM108" s="175"/>
      <c r="AN108" s="175"/>
      <c r="AO108" s="175"/>
      <c r="AP108" s="175"/>
      <c r="AQ108" s="175"/>
      <c r="AR108" s="175"/>
      <c r="AS108" s="175"/>
      <c r="AT108" s="175"/>
      <c r="AU108" s="175"/>
      <c r="AV108" s="175"/>
      <c r="AW108" s="175"/>
      <c r="AX108" s="175"/>
      <c r="AY108" s="175"/>
      <c r="AZ108" s="175"/>
      <c r="BA108" s="175"/>
      <c r="BB108" s="175"/>
      <c r="BC108" s="175"/>
      <c r="BD108" s="175"/>
      <c r="BE108" s="175"/>
      <c r="BF108" s="175"/>
      <c r="BG108" s="175"/>
      <c r="BH108" s="175"/>
      <c r="BI108" s="175"/>
      <c r="BJ108" s="175"/>
      <c r="BK108" s="175"/>
      <c r="BL108" s="175"/>
      <c r="BM108" s="175"/>
      <c r="BN108" s="175"/>
      <c r="BO108" s="175"/>
      <c r="BP108" s="175"/>
      <c r="BQ108" s="175"/>
      <c r="BR108" s="175"/>
      <c r="BS108" s="175"/>
      <c r="BT108" s="175"/>
      <c r="BU108" s="175"/>
      <c r="BV108" s="175"/>
      <c r="DV108" s="100"/>
      <c r="DW108" s="100"/>
      <c r="DX108" s="100"/>
    </row>
    <row r="109" spans="1:128" ht="15" x14ac:dyDescent="0.25">
      <c r="A109" s="175"/>
      <c r="B109" s="175"/>
      <c r="C109" s="175"/>
      <c r="D109" s="175"/>
      <c r="E109" s="175"/>
      <c r="F109" s="175"/>
      <c r="G109" s="175"/>
      <c r="H109" s="175"/>
      <c r="I109" s="175"/>
      <c r="J109" s="175"/>
      <c r="K109" s="175"/>
      <c r="L109" s="175"/>
      <c r="M109" s="175"/>
      <c r="N109" s="175"/>
      <c r="O109" s="175"/>
      <c r="P109" s="175"/>
      <c r="Q109" s="175"/>
      <c r="R109" s="175"/>
      <c r="S109" s="175"/>
      <c r="T109" s="175"/>
      <c r="U109" s="175"/>
      <c r="V109" s="175"/>
      <c r="W109" s="175"/>
      <c r="X109" s="175"/>
      <c r="Y109" s="175"/>
      <c r="Z109" s="175"/>
      <c r="AA109" s="175"/>
      <c r="AB109" s="175"/>
      <c r="AC109" s="175"/>
      <c r="AD109" s="175"/>
      <c r="AE109" s="175"/>
      <c r="AF109" s="175"/>
      <c r="AG109" s="175"/>
      <c r="AH109" s="175"/>
      <c r="AI109" s="175"/>
      <c r="AJ109" s="175"/>
      <c r="AK109" s="175"/>
      <c r="AL109" s="175"/>
      <c r="AM109" s="175"/>
      <c r="AN109" s="175"/>
      <c r="AO109" s="175"/>
      <c r="AP109" s="175"/>
      <c r="AQ109" s="175"/>
      <c r="AR109" s="175"/>
      <c r="AS109" s="175"/>
      <c r="AT109" s="175"/>
      <c r="AU109" s="175"/>
      <c r="AV109" s="175"/>
      <c r="AW109" s="175"/>
      <c r="AX109" s="175"/>
      <c r="AY109" s="175"/>
      <c r="AZ109" s="175"/>
      <c r="BA109" s="175"/>
      <c r="BB109" s="175"/>
      <c r="BC109" s="175"/>
      <c r="BD109" s="175"/>
      <c r="BE109" s="175"/>
      <c r="BF109" s="175"/>
      <c r="BG109" s="175"/>
      <c r="BH109" s="175"/>
      <c r="BI109" s="175"/>
      <c r="BJ109" s="175"/>
      <c r="BK109" s="175"/>
      <c r="BL109" s="175"/>
      <c r="BM109" s="175"/>
      <c r="BN109" s="175"/>
      <c r="BO109" s="175"/>
      <c r="BP109" s="175"/>
      <c r="BQ109" s="175"/>
      <c r="BR109" s="175"/>
      <c r="BS109" s="175"/>
      <c r="BT109" s="175"/>
      <c r="BU109" s="175"/>
      <c r="BV109" s="175"/>
      <c r="DV109" s="100"/>
      <c r="DW109" s="100"/>
      <c r="DX109" s="100"/>
    </row>
    <row r="110" spans="1:128" ht="15" x14ac:dyDescent="0.25">
      <c r="A110" s="175"/>
      <c r="B110" s="175"/>
      <c r="C110" s="175"/>
      <c r="D110" s="175"/>
      <c r="E110" s="175"/>
      <c r="F110" s="175"/>
      <c r="G110" s="175"/>
      <c r="H110" s="175"/>
      <c r="I110" s="175"/>
      <c r="J110" s="175"/>
      <c r="K110" s="175"/>
      <c r="L110" s="175"/>
      <c r="M110" s="175"/>
      <c r="N110" s="175"/>
      <c r="O110" s="175"/>
      <c r="P110" s="175"/>
      <c r="Q110" s="175"/>
      <c r="R110" s="175"/>
      <c r="S110" s="175"/>
      <c r="T110" s="175"/>
      <c r="U110" s="175"/>
      <c r="V110" s="175"/>
      <c r="W110" s="175"/>
      <c r="X110" s="175"/>
      <c r="Y110" s="175"/>
      <c r="Z110" s="175"/>
      <c r="AA110" s="175"/>
      <c r="AB110" s="175"/>
      <c r="AC110" s="175"/>
      <c r="AD110" s="175"/>
      <c r="AE110" s="175"/>
      <c r="AF110" s="175"/>
      <c r="AG110" s="175"/>
      <c r="AH110" s="175"/>
      <c r="AI110" s="175"/>
      <c r="AJ110" s="175"/>
      <c r="AK110" s="175"/>
      <c r="AL110" s="175"/>
      <c r="AM110" s="175"/>
      <c r="AN110" s="175"/>
      <c r="AO110" s="175"/>
      <c r="AP110" s="175"/>
      <c r="AQ110" s="175"/>
      <c r="AR110" s="175"/>
      <c r="AS110" s="175"/>
      <c r="AT110" s="175"/>
      <c r="AU110" s="175"/>
      <c r="AV110" s="175"/>
      <c r="AW110" s="175"/>
      <c r="AX110" s="175"/>
      <c r="AY110" s="175"/>
      <c r="AZ110" s="175"/>
      <c r="BA110" s="175"/>
      <c r="BB110" s="175"/>
      <c r="BC110" s="175"/>
      <c r="BD110" s="175"/>
      <c r="BE110" s="175"/>
      <c r="BF110" s="175"/>
      <c r="BG110" s="175"/>
      <c r="BH110" s="175"/>
      <c r="BI110" s="175"/>
      <c r="BJ110" s="175"/>
      <c r="BK110" s="175"/>
      <c r="BL110" s="175"/>
      <c r="BM110" s="175"/>
      <c r="BN110" s="175"/>
      <c r="BO110" s="175"/>
      <c r="BP110" s="175"/>
      <c r="BQ110" s="175"/>
      <c r="BR110" s="175"/>
      <c r="BS110" s="175"/>
      <c r="BT110" s="175"/>
      <c r="BU110" s="175"/>
      <c r="BV110" s="175"/>
      <c r="DV110" s="100"/>
      <c r="DW110" s="100"/>
      <c r="DX110" s="100"/>
    </row>
    <row r="111" spans="1:128" ht="15" x14ac:dyDescent="0.25">
      <c r="A111" s="175"/>
      <c r="B111" s="175"/>
      <c r="C111" s="175"/>
      <c r="D111" s="175"/>
      <c r="E111" s="175"/>
      <c r="F111" s="175"/>
      <c r="G111" s="175"/>
      <c r="H111" s="175"/>
      <c r="I111" s="175"/>
      <c r="J111" s="175"/>
      <c r="K111" s="175"/>
      <c r="L111" s="175"/>
      <c r="M111" s="175"/>
      <c r="N111" s="175"/>
      <c r="O111" s="175"/>
      <c r="P111" s="175"/>
      <c r="Q111" s="175"/>
      <c r="R111" s="175"/>
      <c r="S111" s="175"/>
      <c r="T111" s="175"/>
      <c r="U111" s="175"/>
      <c r="V111" s="175"/>
      <c r="W111" s="175"/>
      <c r="X111" s="175"/>
      <c r="Y111" s="175"/>
      <c r="Z111" s="175"/>
      <c r="AA111" s="175"/>
      <c r="AB111" s="175"/>
      <c r="AC111" s="175"/>
      <c r="AD111" s="175"/>
      <c r="AE111" s="175"/>
      <c r="AF111" s="175"/>
      <c r="AG111" s="175"/>
      <c r="AH111" s="175"/>
      <c r="AI111" s="175"/>
      <c r="AJ111" s="175"/>
      <c r="AK111" s="175"/>
      <c r="AL111" s="175"/>
      <c r="AM111" s="175"/>
      <c r="AN111" s="175"/>
      <c r="AO111" s="175"/>
      <c r="AP111" s="175"/>
      <c r="AQ111" s="175"/>
      <c r="AR111" s="175"/>
      <c r="AS111" s="175"/>
      <c r="AT111" s="175"/>
      <c r="AU111" s="175"/>
      <c r="AV111" s="175"/>
      <c r="AW111" s="175"/>
      <c r="AX111" s="175"/>
      <c r="AY111" s="175"/>
      <c r="AZ111" s="175"/>
      <c r="BA111" s="175"/>
      <c r="BB111" s="175"/>
      <c r="BC111" s="175"/>
      <c r="BD111" s="175"/>
      <c r="BE111" s="175"/>
      <c r="BF111" s="175"/>
      <c r="BG111" s="175"/>
      <c r="BH111" s="175"/>
      <c r="BI111" s="175"/>
      <c r="BJ111" s="175"/>
      <c r="BK111" s="175"/>
      <c r="BL111" s="175"/>
      <c r="BM111" s="175"/>
      <c r="BN111" s="175"/>
      <c r="BO111" s="175"/>
      <c r="BP111" s="175"/>
      <c r="BQ111" s="175"/>
      <c r="BR111" s="175"/>
      <c r="BS111" s="175"/>
      <c r="BT111" s="175"/>
      <c r="BU111" s="175"/>
      <c r="BV111" s="175"/>
      <c r="DV111" s="100"/>
      <c r="DW111" s="100"/>
      <c r="DX111" s="100"/>
    </row>
    <row r="112" spans="1:128" ht="15" x14ac:dyDescent="0.25">
      <c r="A112" s="175"/>
      <c r="B112" s="175"/>
      <c r="C112" s="175"/>
      <c r="D112" s="175"/>
      <c r="E112" s="175"/>
      <c r="F112" s="175"/>
      <c r="G112" s="175"/>
      <c r="H112" s="175"/>
      <c r="I112" s="175"/>
      <c r="J112" s="175"/>
      <c r="K112" s="175"/>
      <c r="L112" s="175"/>
      <c r="M112" s="175"/>
      <c r="N112" s="175"/>
      <c r="O112" s="175"/>
      <c r="P112" s="175"/>
      <c r="Q112" s="175"/>
      <c r="R112" s="175"/>
      <c r="S112" s="175"/>
      <c r="T112" s="175"/>
      <c r="U112" s="175"/>
      <c r="V112" s="175"/>
      <c r="W112" s="175"/>
      <c r="X112" s="175"/>
      <c r="Y112" s="175"/>
      <c r="Z112" s="175"/>
      <c r="AA112" s="175"/>
      <c r="AB112" s="175"/>
      <c r="AC112" s="175"/>
      <c r="AD112" s="175"/>
      <c r="AE112" s="175"/>
      <c r="AF112" s="175"/>
      <c r="AG112" s="175"/>
      <c r="AH112" s="175"/>
      <c r="AI112" s="175"/>
      <c r="AJ112" s="175"/>
      <c r="AK112" s="175"/>
      <c r="AL112" s="175"/>
      <c r="AM112" s="175"/>
      <c r="AN112" s="175"/>
      <c r="AO112" s="175"/>
      <c r="AP112" s="175"/>
      <c r="AQ112" s="175"/>
      <c r="AR112" s="175"/>
      <c r="AS112" s="175"/>
      <c r="AT112" s="175"/>
      <c r="AU112" s="175"/>
      <c r="AV112" s="175"/>
      <c r="AW112" s="175"/>
      <c r="AX112" s="175"/>
      <c r="AY112" s="175"/>
      <c r="AZ112" s="175"/>
      <c r="BA112" s="175"/>
      <c r="BB112" s="175"/>
      <c r="BC112" s="175"/>
      <c r="BD112" s="175"/>
      <c r="BE112" s="175"/>
      <c r="BF112" s="175"/>
      <c r="BG112" s="175"/>
      <c r="BH112" s="175"/>
      <c r="BI112" s="175"/>
      <c r="BJ112" s="175"/>
      <c r="BK112" s="175"/>
      <c r="BL112" s="175"/>
      <c r="BM112" s="175"/>
      <c r="BN112" s="175"/>
      <c r="BO112" s="175"/>
      <c r="BP112" s="175"/>
      <c r="BQ112" s="175"/>
      <c r="BR112" s="175"/>
      <c r="BS112" s="175"/>
      <c r="BT112" s="175"/>
      <c r="BU112" s="175"/>
      <c r="BV112" s="175"/>
      <c r="DV112" s="100"/>
      <c r="DW112" s="100"/>
      <c r="DX112" s="100"/>
    </row>
    <row r="113" spans="1:128" ht="15" x14ac:dyDescent="0.25">
      <c r="A113" s="175"/>
      <c r="B113" s="175"/>
      <c r="C113" s="175"/>
      <c r="D113" s="175"/>
      <c r="E113" s="175"/>
      <c r="F113" s="175"/>
      <c r="G113" s="175"/>
      <c r="H113" s="175"/>
      <c r="I113" s="175"/>
      <c r="J113" s="175"/>
      <c r="K113" s="175"/>
      <c r="L113" s="175"/>
      <c r="M113" s="175"/>
      <c r="N113" s="175"/>
      <c r="O113" s="175"/>
      <c r="P113" s="175"/>
      <c r="Q113" s="175"/>
      <c r="R113" s="175"/>
      <c r="S113" s="175"/>
      <c r="T113" s="175"/>
      <c r="U113" s="175"/>
      <c r="V113" s="175"/>
      <c r="W113" s="175"/>
      <c r="X113" s="175"/>
      <c r="Y113" s="175"/>
      <c r="Z113" s="175"/>
      <c r="AA113" s="175"/>
      <c r="AB113" s="175"/>
      <c r="AC113" s="175"/>
      <c r="AD113" s="175"/>
      <c r="AE113" s="175"/>
      <c r="AF113" s="175"/>
      <c r="AG113" s="175"/>
      <c r="AH113" s="175"/>
      <c r="AI113" s="175"/>
      <c r="AJ113" s="175"/>
      <c r="AK113" s="175"/>
      <c r="AL113" s="175"/>
      <c r="AM113" s="175"/>
      <c r="AN113" s="175"/>
      <c r="AO113" s="175"/>
      <c r="AP113" s="175"/>
      <c r="AQ113" s="175"/>
      <c r="AR113" s="175"/>
      <c r="AS113" s="175"/>
      <c r="AT113" s="175"/>
      <c r="AU113" s="175"/>
      <c r="AV113" s="175"/>
      <c r="AW113" s="175"/>
      <c r="AX113" s="175"/>
      <c r="AY113" s="175"/>
      <c r="AZ113" s="175"/>
      <c r="BA113" s="175"/>
      <c r="BB113" s="175"/>
      <c r="BC113" s="175"/>
      <c r="BD113" s="175"/>
      <c r="BE113" s="175"/>
      <c r="BF113" s="175"/>
      <c r="BG113" s="175"/>
      <c r="BH113" s="175"/>
      <c r="BI113" s="175"/>
      <c r="BJ113" s="175"/>
      <c r="BK113" s="175"/>
      <c r="BL113" s="175"/>
      <c r="BM113" s="175"/>
      <c r="BN113" s="175"/>
      <c r="BO113" s="175"/>
      <c r="BP113" s="175"/>
      <c r="BQ113" s="175"/>
      <c r="BR113" s="175"/>
      <c r="BS113" s="175"/>
      <c r="BT113" s="175"/>
      <c r="BU113" s="175"/>
      <c r="BV113" s="175"/>
      <c r="DV113" s="100"/>
      <c r="DW113" s="100"/>
      <c r="DX113" s="100"/>
    </row>
    <row r="114" spans="1:128" ht="15" x14ac:dyDescent="0.25">
      <c r="A114" s="175"/>
      <c r="B114" s="175"/>
      <c r="C114" s="175"/>
      <c r="D114" s="175"/>
      <c r="E114" s="175"/>
      <c r="F114" s="175"/>
      <c r="G114" s="175"/>
      <c r="H114" s="175"/>
      <c r="I114" s="175"/>
      <c r="J114" s="175"/>
      <c r="K114" s="175"/>
      <c r="L114" s="175"/>
      <c r="M114" s="175"/>
      <c r="N114" s="175"/>
      <c r="O114" s="175"/>
      <c r="P114" s="175"/>
      <c r="Q114" s="175"/>
      <c r="R114" s="175"/>
      <c r="S114" s="175"/>
      <c r="T114" s="175"/>
      <c r="U114" s="175"/>
      <c r="V114" s="175"/>
      <c r="W114" s="175"/>
      <c r="X114" s="175"/>
      <c r="Y114" s="175"/>
      <c r="Z114" s="175"/>
      <c r="AA114" s="175"/>
      <c r="AB114" s="175"/>
      <c r="AC114" s="175"/>
      <c r="AD114" s="175"/>
      <c r="AE114" s="175"/>
      <c r="AF114" s="175"/>
      <c r="AG114" s="175"/>
      <c r="AH114" s="175"/>
      <c r="AI114" s="175"/>
      <c r="AJ114" s="175"/>
      <c r="AK114" s="175"/>
      <c r="AL114" s="175"/>
      <c r="AM114" s="175"/>
      <c r="AN114" s="175"/>
      <c r="AO114" s="175"/>
      <c r="AP114" s="175"/>
      <c r="AQ114" s="175"/>
      <c r="AR114" s="175"/>
      <c r="AS114" s="175"/>
      <c r="AT114" s="175"/>
      <c r="AU114" s="175"/>
      <c r="AV114" s="175"/>
      <c r="AW114" s="175"/>
      <c r="AX114" s="175"/>
      <c r="AY114" s="175"/>
      <c r="AZ114" s="175"/>
      <c r="BA114" s="175"/>
      <c r="BB114" s="175"/>
      <c r="BC114" s="175"/>
      <c r="BD114" s="175"/>
      <c r="BE114" s="175"/>
      <c r="BF114" s="175"/>
      <c r="BG114" s="175"/>
      <c r="BH114" s="175"/>
      <c r="BI114" s="175"/>
      <c r="BJ114" s="175"/>
      <c r="BK114" s="175"/>
      <c r="BL114" s="175"/>
      <c r="BM114" s="175"/>
      <c r="BN114" s="175"/>
      <c r="BO114" s="175"/>
      <c r="BP114" s="175"/>
      <c r="BQ114" s="175"/>
      <c r="BR114" s="175"/>
      <c r="BS114" s="175"/>
      <c r="BT114" s="175"/>
      <c r="BU114" s="175"/>
      <c r="BV114" s="175"/>
      <c r="DV114" s="100"/>
      <c r="DW114" s="100"/>
      <c r="DX114" s="100"/>
    </row>
    <row r="115" spans="1:128" ht="15" x14ac:dyDescent="0.25">
      <c r="A115" s="175"/>
      <c r="B115" s="175"/>
      <c r="C115" s="175"/>
      <c r="D115" s="175"/>
      <c r="E115" s="175"/>
      <c r="F115" s="175"/>
      <c r="G115" s="175"/>
      <c r="H115" s="175"/>
      <c r="I115" s="175"/>
      <c r="J115" s="175"/>
      <c r="K115" s="175"/>
      <c r="L115" s="175"/>
      <c r="M115" s="175"/>
      <c r="N115" s="175"/>
      <c r="O115" s="175"/>
      <c r="P115" s="175"/>
      <c r="Q115" s="175"/>
      <c r="R115" s="175"/>
      <c r="S115" s="175"/>
      <c r="T115" s="175"/>
      <c r="U115" s="175"/>
      <c r="V115" s="175"/>
      <c r="W115" s="175"/>
      <c r="X115" s="175"/>
      <c r="Y115" s="175"/>
      <c r="Z115" s="175"/>
      <c r="AA115" s="175"/>
      <c r="AB115" s="175"/>
      <c r="AC115" s="175"/>
      <c r="AD115" s="175"/>
      <c r="AE115" s="175"/>
      <c r="AF115" s="175"/>
      <c r="AG115" s="175"/>
      <c r="AH115" s="175"/>
      <c r="AI115" s="175"/>
      <c r="AJ115" s="175"/>
      <c r="AK115" s="175"/>
      <c r="AL115" s="175"/>
      <c r="AM115" s="175"/>
      <c r="AN115" s="175"/>
      <c r="AO115" s="175"/>
      <c r="AP115" s="175"/>
      <c r="AQ115" s="175"/>
      <c r="AR115" s="175"/>
      <c r="AS115" s="175"/>
      <c r="AT115" s="175"/>
      <c r="AU115" s="175"/>
      <c r="AV115" s="175"/>
      <c r="AW115" s="175"/>
      <c r="AX115" s="175"/>
      <c r="AY115" s="175"/>
      <c r="AZ115" s="175"/>
      <c r="BA115" s="175"/>
      <c r="BB115" s="175"/>
      <c r="BC115" s="175"/>
      <c r="BD115" s="175"/>
      <c r="BE115" s="175"/>
      <c r="BF115" s="175"/>
      <c r="BG115" s="175"/>
      <c r="BH115" s="175"/>
      <c r="BI115" s="175"/>
      <c r="BJ115" s="175"/>
      <c r="BK115" s="175"/>
      <c r="BL115" s="175"/>
      <c r="BM115" s="175"/>
      <c r="BN115" s="175"/>
      <c r="BO115" s="175"/>
      <c r="BP115" s="175"/>
      <c r="BQ115" s="175"/>
      <c r="BR115" s="175"/>
      <c r="BS115" s="175"/>
      <c r="BT115" s="175"/>
      <c r="BU115" s="175"/>
      <c r="BV115" s="175"/>
      <c r="DV115" s="100"/>
      <c r="DW115" s="100"/>
      <c r="DX115" s="100"/>
    </row>
    <row r="116" spans="1:128" ht="15" x14ac:dyDescent="0.25">
      <c r="A116" s="175"/>
      <c r="B116" s="175"/>
      <c r="C116" s="175"/>
      <c r="D116" s="175"/>
      <c r="E116" s="175"/>
      <c r="F116" s="175"/>
      <c r="G116" s="175"/>
      <c r="H116" s="175"/>
      <c r="I116" s="175"/>
      <c r="J116" s="175"/>
      <c r="K116" s="175"/>
      <c r="L116" s="175"/>
      <c r="M116" s="175"/>
      <c r="N116" s="175"/>
      <c r="O116" s="175"/>
      <c r="P116" s="175"/>
      <c r="Q116" s="175"/>
      <c r="R116" s="175"/>
      <c r="S116" s="175"/>
      <c r="T116" s="175"/>
      <c r="U116" s="175"/>
      <c r="V116" s="175"/>
      <c r="W116" s="175"/>
      <c r="X116" s="175"/>
      <c r="Y116" s="175"/>
      <c r="Z116" s="175"/>
      <c r="AA116" s="175"/>
      <c r="AB116" s="175"/>
      <c r="AC116" s="175"/>
      <c r="AD116" s="175"/>
      <c r="AE116" s="175"/>
      <c r="AF116" s="175"/>
      <c r="AG116" s="175"/>
      <c r="AH116" s="175"/>
      <c r="AI116" s="175"/>
      <c r="AJ116" s="175"/>
      <c r="AK116" s="175"/>
      <c r="AL116" s="175"/>
      <c r="AM116" s="175"/>
      <c r="AN116" s="175"/>
      <c r="AO116" s="175"/>
      <c r="AP116" s="175"/>
      <c r="AQ116" s="175"/>
      <c r="AR116" s="175"/>
      <c r="AS116" s="175"/>
      <c r="AT116" s="175"/>
      <c r="AU116" s="175"/>
      <c r="AV116" s="175"/>
      <c r="AW116" s="175"/>
      <c r="AX116" s="175"/>
      <c r="AY116" s="175"/>
      <c r="AZ116" s="175"/>
      <c r="BA116" s="175"/>
      <c r="BB116" s="175"/>
      <c r="BC116" s="175"/>
      <c r="BD116" s="175"/>
      <c r="BE116" s="175"/>
      <c r="BF116" s="175"/>
      <c r="BG116" s="175"/>
      <c r="BH116" s="175"/>
      <c r="BI116" s="175"/>
      <c r="BJ116" s="175"/>
      <c r="BK116" s="175"/>
      <c r="BL116" s="175"/>
      <c r="BM116" s="175"/>
      <c r="BN116" s="175"/>
      <c r="BO116" s="175"/>
      <c r="BP116" s="175"/>
      <c r="BQ116" s="175"/>
      <c r="BR116" s="175"/>
      <c r="BS116" s="175"/>
      <c r="BT116" s="175"/>
      <c r="BU116" s="175"/>
      <c r="BV116" s="175"/>
      <c r="DV116" s="100"/>
      <c r="DW116" s="100"/>
      <c r="DX116" s="100"/>
    </row>
    <row r="117" spans="1:128" ht="15" x14ac:dyDescent="0.25">
      <c r="A117" s="175"/>
      <c r="B117" s="175"/>
      <c r="C117" s="175"/>
      <c r="D117" s="175"/>
      <c r="E117" s="175"/>
      <c r="F117" s="175"/>
      <c r="G117" s="175"/>
      <c r="H117" s="175"/>
      <c r="I117" s="175"/>
      <c r="J117" s="175"/>
      <c r="K117" s="175"/>
      <c r="L117" s="175"/>
      <c r="M117" s="175"/>
      <c r="N117" s="175"/>
      <c r="O117" s="175"/>
      <c r="P117" s="175"/>
      <c r="Q117" s="175"/>
      <c r="R117" s="175"/>
      <c r="S117" s="175"/>
      <c r="T117" s="175"/>
      <c r="U117" s="175"/>
      <c r="V117" s="175"/>
      <c r="W117" s="175"/>
      <c r="X117" s="175"/>
      <c r="Y117" s="175"/>
      <c r="Z117" s="175"/>
      <c r="AA117" s="175"/>
      <c r="AB117" s="175"/>
      <c r="AC117" s="175"/>
      <c r="AD117" s="175"/>
      <c r="AE117" s="175"/>
      <c r="AF117" s="175"/>
      <c r="AG117" s="175"/>
      <c r="AH117" s="175"/>
      <c r="AI117" s="175"/>
      <c r="AJ117" s="175"/>
      <c r="AK117" s="175"/>
      <c r="AL117" s="175"/>
      <c r="AM117" s="175"/>
      <c r="AN117" s="175"/>
      <c r="AO117" s="175"/>
      <c r="AP117" s="175"/>
      <c r="AQ117" s="175"/>
      <c r="AR117" s="175"/>
      <c r="AS117" s="175"/>
      <c r="AT117" s="175"/>
      <c r="AU117" s="175"/>
      <c r="AV117" s="175"/>
      <c r="AW117" s="175"/>
      <c r="AX117" s="175"/>
      <c r="AY117" s="175"/>
      <c r="AZ117" s="175"/>
      <c r="BA117" s="175"/>
      <c r="BB117" s="175"/>
      <c r="BC117" s="175"/>
      <c r="BD117" s="175"/>
      <c r="BE117" s="175"/>
      <c r="BF117" s="175"/>
      <c r="BG117" s="175"/>
      <c r="BH117" s="175"/>
      <c r="BI117" s="175"/>
      <c r="BJ117" s="175"/>
      <c r="BK117" s="175"/>
      <c r="BL117" s="175"/>
      <c r="BM117" s="175"/>
      <c r="BN117" s="175"/>
      <c r="BO117" s="175"/>
      <c r="BP117" s="175"/>
      <c r="BQ117" s="175"/>
      <c r="BR117" s="175"/>
      <c r="BS117" s="175"/>
      <c r="BT117" s="175"/>
      <c r="BU117" s="175"/>
      <c r="BV117" s="175"/>
      <c r="DV117" s="100"/>
      <c r="DW117" s="100"/>
      <c r="DX117" s="100"/>
    </row>
    <row r="118" spans="1:128" ht="15" x14ac:dyDescent="0.25">
      <c r="A118" s="175"/>
      <c r="B118" s="175"/>
      <c r="C118" s="175"/>
      <c r="D118" s="175"/>
      <c r="E118" s="175"/>
      <c r="F118" s="175"/>
      <c r="G118" s="175"/>
      <c r="H118" s="175"/>
      <c r="I118" s="175"/>
      <c r="J118" s="175"/>
      <c r="K118" s="175"/>
      <c r="L118" s="175"/>
      <c r="M118" s="175"/>
      <c r="N118" s="175"/>
      <c r="O118" s="175"/>
      <c r="P118" s="175"/>
      <c r="Q118" s="175"/>
      <c r="R118" s="175"/>
      <c r="S118" s="175"/>
      <c r="T118" s="175"/>
      <c r="U118" s="175"/>
      <c r="V118" s="175"/>
      <c r="W118" s="175"/>
      <c r="X118" s="175"/>
      <c r="Y118" s="175"/>
      <c r="Z118" s="175"/>
      <c r="AA118" s="175"/>
      <c r="AB118" s="175"/>
      <c r="AC118" s="175"/>
      <c r="AD118" s="175"/>
      <c r="AE118" s="175"/>
      <c r="AF118" s="175"/>
      <c r="AG118" s="175"/>
      <c r="AH118" s="175"/>
      <c r="AI118" s="175"/>
      <c r="AJ118" s="175"/>
      <c r="AK118" s="175"/>
      <c r="AL118" s="175"/>
      <c r="AM118" s="175"/>
      <c r="AN118" s="175"/>
      <c r="AO118" s="175"/>
      <c r="AP118" s="175"/>
      <c r="AQ118" s="175"/>
      <c r="AR118" s="175"/>
      <c r="AS118" s="175"/>
      <c r="AT118" s="175"/>
      <c r="AU118" s="175"/>
      <c r="AV118" s="175"/>
      <c r="AW118" s="175"/>
      <c r="AX118" s="175"/>
      <c r="AY118" s="175"/>
      <c r="AZ118" s="175"/>
      <c r="BA118" s="175"/>
      <c r="BB118" s="175"/>
      <c r="BC118" s="175"/>
      <c r="BD118" s="175"/>
      <c r="BE118" s="175"/>
      <c r="BF118" s="175"/>
      <c r="BG118" s="175"/>
      <c r="BH118" s="175"/>
      <c r="BI118" s="175"/>
      <c r="BJ118" s="175"/>
      <c r="BK118" s="175"/>
      <c r="BL118" s="175"/>
      <c r="BM118" s="175"/>
      <c r="BN118" s="175"/>
      <c r="BO118" s="175"/>
      <c r="BP118" s="175"/>
      <c r="BQ118" s="175"/>
      <c r="BR118" s="175"/>
      <c r="BS118" s="175"/>
      <c r="BT118" s="175"/>
      <c r="BU118" s="175"/>
      <c r="BV118" s="175"/>
      <c r="DV118" s="100"/>
      <c r="DW118" s="100"/>
      <c r="DX118" s="100"/>
    </row>
    <row r="119" spans="1:128" ht="15" x14ac:dyDescent="0.25">
      <c r="A119" s="175"/>
      <c r="B119" s="175"/>
      <c r="C119" s="175"/>
      <c r="D119" s="175"/>
      <c r="E119" s="175"/>
      <c r="F119" s="175"/>
      <c r="G119" s="175"/>
      <c r="H119" s="175"/>
      <c r="I119" s="175"/>
      <c r="J119" s="175"/>
      <c r="K119" s="175"/>
      <c r="L119" s="175"/>
      <c r="M119" s="175"/>
      <c r="N119" s="175"/>
      <c r="O119" s="175"/>
      <c r="P119" s="175"/>
      <c r="Q119" s="175"/>
      <c r="R119" s="175"/>
      <c r="S119" s="175"/>
      <c r="T119" s="175"/>
      <c r="U119" s="175"/>
      <c r="V119" s="175"/>
      <c r="W119" s="175"/>
      <c r="X119" s="175"/>
      <c r="Y119" s="175"/>
      <c r="Z119" s="175"/>
      <c r="AA119" s="175"/>
      <c r="AB119" s="175"/>
      <c r="AC119" s="175"/>
      <c r="AD119" s="175"/>
      <c r="AE119" s="175"/>
      <c r="AF119" s="175"/>
      <c r="AG119" s="175"/>
      <c r="AH119" s="175"/>
      <c r="AI119" s="175"/>
      <c r="AJ119" s="175"/>
      <c r="AK119" s="175"/>
      <c r="AL119" s="175"/>
      <c r="AM119" s="175"/>
      <c r="AN119" s="175"/>
      <c r="AO119" s="175"/>
      <c r="AP119" s="175"/>
      <c r="AQ119" s="175"/>
      <c r="AR119" s="175"/>
      <c r="AS119" s="175"/>
      <c r="AT119" s="175"/>
      <c r="AU119" s="175"/>
      <c r="AV119" s="175"/>
      <c r="AW119" s="175"/>
      <c r="AX119" s="175"/>
      <c r="AY119" s="175"/>
      <c r="AZ119" s="175"/>
      <c r="BA119" s="175"/>
      <c r="BB119" s="175"/>
      <c r="BC119" s="175"/>
      <c r="BD119" s="175"/>
      <c r="BE119" s="175"/>
      <c r="BF119" s="175"/>
      <c r="BG119" s="175"/>
      <c r="BH119" s="175"/>
      <c r="BI119" s="175"/>
      <c r="BJ119" s="175"/>
      <c r="BK119" s="175"/>
      <c r="BL119" s="175"/>
      <c r="BM119" s="175"/>
      <c r="BN119" s="175"/>
      <c r="BO119" s="175"/>
      <c r="BP119" s="175"/>
      <c r="BQ119" s="175"/>
      <c r="BR119" s="175"/>
      <c r="BS119" s="175"/>
      <c r="BT119" s="175"/>
      <c r="BU119" s="175"/>
      <c r="BV119" s="175"/>
      <c r="DV119" s="100"/>
      <c r="DW119" s="100"/>
      <c r="DX119" s="100"/>
    </row>
    <row r="120" spans="1:128" ht="15" x14ac:dyDescent="0.25">
      <c r="A120" s="175"/>
      <c r="B120" s="175"/>
      <c r="C120" s="175"/>
      <c r="D120" s="175"/>
      <c r="E120" s="175"/>
      <c r="F120" s="175"/>
      <c r="G120" s="175"/>
      <c r="H120" s="175"/>
      <c r="I120" s="175"/>
      <c r="J120" s="175"/>
      <c r="K120" s="175"/>
      <c r="L120" s="175"/>
      <c r="M120" s="175"/>
      <c r="N120" s="175"/>
      <c r="O120" s="175"/>
      <c r="P120" s="175"/>
      <c r="Q120" s="175"/>
      <c r="R120" s="175"/>
      <c r="S120" s="175"/>
      <c r="T120" s="175"/>
      <c r="U120" s="175"/>
      <c r="V120" s="175"/>
      <c r="W120" s="175"/>
      <c r="X120" s="175"/>
      <c r="Y120" s="175"/>
      <c r="Z120" s="175"/>
      <c r="AA120" s="175"/>
      <c r="AB120" s="175"/>
      <c r="AC120" s="175"/>
      <c r="AD120" s="175"/>
      <c r="AE120" s="175"/>
      <c r="AF120" s="175"/>
      <c r="AG120" s="175"/>
      <c r="AH120" s="175"/>
      <c r="AI120" s="175"/>
      <c r="AJ120" s="175"/>
      <c r="AK120" s="175"/>
      <c r="AL120" s="175"/>
      <c r="AM120" s="175"/>
      <c r="AN120" s="175"/>
      <c r="AO120" s="175"/>
      <c r="AP120" s="175"/>
      <c r="AQ120" s="175"/>
      <c r="AR120" s="175"/>
      <c r="AS120" s="175"/>
      <c r="AT120" s="175"/>
      <c r="AU120" s="175"/>
      <c r="AV120" s="175"/>
      <c r="AW120" s="175"/>
      <c r="AX120" s="175"/>
      <c r="AY120" s="175"/>
      <c r="AZ120" s="175"/>
      <c r="BA120" s="175"/>
      <c r="BB120" s="175"/>
      <c r="BC120" s="175"/>
      <c r="BD120" s="175"/>
      <c r="BE120" s="175"/>
      <c r="BF120" s="175"/>
      <c r="BG120" s="175"/>
      <c r="BH120" s="175"/>
      <c r="BI120" s="175"/>
      <c r="BJ120" s="175"/>
      <c r="BK120" s="175"/>
      <c r="BL120" s="175"/>
      <c r="BM120" s="175"/>
      <c r="BN120" s="175"/>
      <c r="BO120" s="175"/>
      <c r="BP120" s="175"/>
      <c r="BQ120" s="175"/>
      <c r="BR120" s="175"/>
      <c r="BS120" s="175"/>
      <c r="BT120" s="175"/>
      <c r="BU120" s="175"/>
      <c r="BV120" s="175"/>
      <c r="DV120" s="100"/>
      <c r="DW120" s="100"/>
      <c r="DX120" s="100"/>
    </row>
    <row r="121" spans="1:128" ht="15" x14ac:dyDescent="0.25">
      <c r="A121" s="175"/>
      <c r="B121" s="175"/>
      <c r="C121" s="175"/>
      <c r="D121" s="175"/>
      <c r="E121" s="175"/>
      <c r="F121" s="175"/>
      <c r="G121" s="175"/>
      <c r="H121" s="175"/>
      <c r="I121" s="175"/>
      <c r="J121" s="175"/>
      <c r="K121" s="175"/>
      <c r="L121" s="175"/>
      <c r="M121" s="175"/>
      <c r="N121" s="175"/>
      <c r="O121" s="175"/>
      <c r="P121" s="175"/>
      <c r="Q121" s="175"/>
      <c r="R121" s="175"/>
      <c r="S121" s="175"/>
      <c r="T121" s="175"/>
      <c r="U121" s="175"/>
      <c r="V121" s="175"/>
      <c r="W121" s="175"/>
      <c r="X121" s="175"/>
      <c r="Y121" s="175"/>
      <c r="Z121" s="175"/>
      <c r="AA121" s="175"/>
      <c r="AB121" s="175"/>
      <c r="AC121" s="175"/>
      <c r="AD121" s="175"/>
      <c r="AE121" s="175"/>
      <c r="AF121" s="175"/>
      <c r="AG121" s="175"/>
      <c r="AH121" s="175"/>
      <c r="AI121" s="175"/>
      <c r="AJ121" s="175"/>
      <c r="AK121" s="175"/>
      <c r="AL121" s="175"/>
      <c r="AM121" s="175"/>
      <c r="AN121" s="175"/>
      <c r="AO121" s="175"/>
      <c r="AP121" s="175"/>
      <c r="AQ121" s="175"/>
      <c r="AR121" s="175"/>
      <c r="AS121" s="175"/>
      <c r="AT121" s="175"/>
      <c r="AU121" s="175"/>
      <c r="AV121" s="175"/>
      <c r="AW121" s="175"/>
      <c r="AX121" s="175"/>
      <c r="AY121" s="175"/>
      <c r="AZ121" s="175"/>
      <c r="BA121" s="175"/>
      <c r="BB121" s="175"/>
      <c r="BC121" s="175"/>
      <c r="BD121" s="175"/>
      <c r="BE121" s="175"/>
      <c r="BF121" s="175"/>
      <c r="BG121" s="175"/>
      <c r="BH121" s="175"/>
      <c r="BI121" s="175"/>
      <c r="BJ121" s="175"/>
      <c r="BK121" s="175"/>
      <c r="BL121" s="175"/>
      <c r="BM121" s="175"/>
      <c r="BN121" s="175"/>
      <c r="BO121" s="175"/>
      <c r="BP121" s="175"/>
      <c r="BQ121" s="175"/>
      <c r="BR121" s="175"/>
      <c r="BS121" s="175"/>
      <c r="BT121" s="175"/>
      <c r="BU121" s="175"/>
      <c r="BV121" s="175"/>
      <c r="DV121" s="100"/>
      <c r="DW121" s="100"/>
      <c r="DX121" s="100"/>
    </row>
    <row r="122" spans="1:128" ht="15" x14ac:dyDescent="0.25">
      <c r="A122" s="175"/>
      <c r="B122" s="175"/>
      <c r="C122" s="175"/>
      <c r="D122" s="175"/>
      <c r="E122" s="175"/>
      <c r="F122" s="175"/>
      <c r="G122" s="175"/>
      <c r="H122" s="175"/>
      <c r="I122" s="175"/>
      <c r="J122" s="175"/>
      <c r="K122" s="175"/>
      <c r="L122" s="175"/>
      <c r="M122" s="175"/>
      <c r="N122" s="175"/>
      <c r="O122" s="175"/>
      <c r="P122" s="175"/>
      <c r="Q122" s="175"/>
      <c r="R122" s="175"/>
      <c r="S122" s="175"/>
      <c r="T122" s="175"/>
      <c r="U122" s="175"/>
      <c r="V122" s="175"/>
      <c r="W122" s="175"/>
      <c r="X122" s="175"/>
      <c r="Y122" s="175"/>
      <c r="Z122" s="175"/>
      <c r="AA122" s="175"/>
      <c r="AB122" s="175"/>
      <c r="AC122" s="175"/>
      <c r="AD122" s="175"/>
      <c r="AE122" s="175"/>
      <c r="AF122" s="175"/>
      <c r="AG122" s="175"/>
      <c r="AH122" s="175"/>
      <c r="AI122" s="175"/>
      <c r="AJ122" s="175"/>
      <c r="AK122" s="175"/>
      <c r="AL122" s="175"/>
      <c r="AM122" s="175"/>
      <c r="AN122" s="175"/>
      <c r="AO122" s="175"/>
      <c r="AP122" s="175"/>
      <c r="AQ122" s="175"/>
      <c r="AR122" s="175"/>
      <c r="AS122" s="175"/>
      <c r="AT122" s="175"/>
      <c r="AU122" s="175"/>
      <c r="AV122" s="175"/>
      <c r="AW122" s="175"/>
      <c r="AX122" s="175"/>
      <c r="AY122" s="175"/>
      <c r="AZ122" s="175"/>
      <c r="BA122" s="175"/>
      <c r="BB122" s="175"/>
      <c r="BC122" s="175"/>
      <c r="BD122" s="175"/>
      <c r="BE122" s="175"/>
      <c r="BF122" s="175"/>
      <c r="BG122" s="175"/>
      <c r="BH122" s="175"/>
      <c r="BI122" s="175"/>
      <c r="BJ122" s="175"/>
      <c r="BK122" s="175"/>
      <c r="BL122" s="175"/>
      <c r="BM122" s="175"/>
      <c r="BN122" s="175"/>
      <c r="BO122" s="175"/>
      <c r="BP122" s="175"/>
      <c r="BQ122" s="175"/>
      <c r="BR122" s="175"/>
      <c r="BS122" s="175"/>
      <c r="BT122" s="175"/>
      <c r="BU122" s="175"/>
      <c r="BV122" s="175"/>
      <c r="DV122" s="100"/>
      <c r="DW122" s="100"/>
      <c r="DX122" s="100"/>
    </row>
    <row r="123" spans="1:128" ht="15" x14ac:dyDescent="0.25">
      <c r="A123" s="175"/>
      <c r="B123" s="175"/>
      <c r="C123" s="175"/>
      <c r="D123" s="175"/>
      <c r="E123" s="175"/>
      <c r="F123" s="175"/>
      <c r="G123" s="175"/>
      <c r="H123" s="175"/>
      <c r="I123" s="175"/>
      <c r="J123" s="175"/>
      <c r="K123" s="175"/>
      <c r="L123" s="175"/>
      <c r="M123" s="175"/>
      <c r="N123" s="175"/>
      <c r="O123" s="175"/>
      <c r="P123" s="175"/>
      <c r="Q123" s="175"/>
      <c r="R123" s="175"/>
      <c r="S123" s="175"/>
      <c r="T123" s="175"/>
      <c r="U123" s="175"/>
      <c r="V123" s="175"/>
      <c r="W123" s="175"/>
      <c r="X123" s="175"/>
      <c r="Y123" s="175"/>
      <c r="Z123" s="175"/>
      <c r="AA123" s="175"/>
      <c r="AB123" s="175"/>
      <c r="AC123" s="175"/>
      <c r="AD123" s="175"/>
      <c r="AE123" s="175"/>
      <c r="AF123" s="175"/>
      <c r="AG123" s="175"/>
      <c r="AH123" s="175"/>
      <c r="AI123" s="175"/>
      <c r="AJ123" s="175"/>
      <c r="AK123" s="175"/>
      <c r="AL123" s="175"/>
      <c r="AM123" s="175"/>
      <c r="AN123" s="175"/>
      <c r="AO123" s="175"/>
      <c r="AP123" s="175"/>
      <c r="AQ123" s="175"/>
      <c r="AR123" s="175"/>
      <c r="AS123" s="175"/>
      <c r="AT123" s="175"/>
      <c r="AU123" s="175"/>
      <c r="AV123" s="175"/>
      <c r="AW123" s="175"/>
      <c r="AX123" s="175"/>
      <c r="AY123" s="175"/>
      <c r="AZ123" s="175"/>
      <c r="BA123" s="175"/>
      <c r="BB123" s="175"/>
      <c r="BC123" s="175"/>
      <c r="BD123" s="175"/>
      <c r="BE123" s="175"/>
      <c r="BF123" s="175"/>
      <c r="BG123" s="175"/>
      <c r="BH123" s="175"/>
      <c r="BI123" s="175"/>
      <c r="BJ123" s="175"/>
      <c r="BK123" s="175"/>
      <c r="BL123" s="175"/>
      <c r="BM123" s="175"/>
      <c r="BN123" s="175"/>
      <c r="BO123" s="175"/>
      <c r="BP123" s="175"/>
      <c r="BQ123" s="175"/>
      <c r="BR123" s="175"/>
      <c r="BS123" s="175"/>
      <c r="BT123" s="175"/>
      <c r="BU123" s="175"/>
      <c r="BV123" s="175"/>
      <c r="DV123" s="100"/>
      <c r="DW123" s="100"/>
      <c r="DX123" s="100"/>
    </row>
    <row r="124" spans="1:128" ht="15" x14ac:dyDescent="0.25">
      <c r="A124" s="175"/>
      <c r="B124" s="175"/>
      <c r="C124" s="175"/>
      <c r="D124" s="175"/>
      <c r="E124" s="175"/>
      <c r="F124" s="175"/>
      <c r="G124" s="175"/>
      <c r="H124" s="175"/>
      <c r="I124" s="175"/>
      <c r="J124" s="175"/>
      <c r="K124" s="175"/>
      <c r="L124" s="175"/>
      <c r="M124" s="175"/>
      <c r="N124" s="175"/>
      <c r="O124" s="175"/>
      <c r="P124" s="175"/>
      <c r="Q124" s="175"/>
      <c r="R124" s="175"/>
      <c r="S124" s="175"/>
      <c r="T124" s="175"/>
      <c r="U124" s="175"/>
      <c r="V124" s="175"/>
      <c r="W124" s="175"/>
      <c r="X124" s="175"/>
      <c r="Y124" s="175"/>
      <c r="Z124" s="175"/>
      <c r="AA124" s="175"/>
      <c r="AB124" s="175"/>
      <c r="AC124" s="175"/>
      <c r="AD124" s="175"/>
      <c r="AE124" s="175"/>
      <c r="AF124" s="175"/>
      <c r="AG124" s="175"/>
      <c r="AH124" s="175"/>
      <c r="AI124" s="175"/>
      <c r="AJ124" s="175"/>
      <c r="AK124" s="175"/>
      <c r="AL124" s="175"/>
      <c r="AM124" s="175"/>
      <c r="AN124" s="175"/>
      <c r="AO124" s="175"/>
      <c r="AP124" s="175"/>
      <c r="AQ124" s="175"/>
      <c r="AR124" s="175"/>
      <c r="AS124" s="175"/>
      <c r="AT124" s="175"/>
      <c r="AU124" s="175"/>
      <c r="AV124" s="175"/>
      <c r="AW124" s="175"/>
      <c r="AX124" s="175"/>
      <c r="AY124" s="175"/>
      <c r="AZ124" s="175"/>
      <c r="BA124" s="175"/>
      <c r="BB124" s="175"/>
      <c r="BC124" s="175"/>
      <c r="BD124" s="175"/>
      <c r="BE124" s="175"/>
      <c r="BF124" s="175"/>
      <c r="BG124" s="175"/>
      <c r="BH124" s="175"/>
      <c r="BI124" s="175"/>
      <c r="BJ124" s="175"/>
      <c r="BK124" s="175"/>
      <c r="BL124" s="175"/>
      <c r="BM124" s="175"/>
      <c r="BN124" s="175"/>
      <c r="BO124" s="175"/>
      <c r="BP124" s="175"/>
      <c r="BQ124" s="175"/>
      <c r="BR124" s="175"/>
      <c r="BS124" s="175"/>
      <c r="BT124" s="175"/>
      <c r="BU124" s="175"/>
      <c r="BV124" s="175"/>
      <c r="DV124" s="100"/>
      <c r="DW124" s="100"/>
      <c r="DX124" s="100"/>
    </row>
    <row r="125" spans="1:128" ht="15" x14ac:dyDescent="0.25">
      <c r="A125" s="175"/>
      <c r="B125" s="175"/>
      <c r="C125" s="175"/>
      <c r="D125" s="175"/>
      <c r="E125" s="175"/>
      <c r="F125" s="175"/>
      <c r="G125" s="175"/>
      <c r="H125" s="175"/>
      <c r="I125" s="175"/>
      <c r="J125" s="175"/>
      <c r="K125" s="175"/>
      <c r="L125" s="175"/>
      <c r="M125" s="175"/>
      <c r="N125" s="175"/>
      <c r="O125" s="175"/>
      <c r="P125" s="175"/>
      <c r="Q125" s="175"/>
      <c r="R125" s="175"/>
      <c r="S125" s="175"/>
      <c r="T125" s="175"/>
      <c r="U125" s="175"/>
      <c r="V125" s="175"/>
      <c r="W125" s="175"/>
      <c r="X125" s="175"/>
      <c r="Y125" s="175"/>
      <c r="Z125" s="175"/>
      <c r="AA125" s="175"/>
      <c r="AB125" s="175"/>
      <c r="AC125" s="175"/>
      <c r="AD125" s="175"/>
      <c r="AE125" s="175"/>
      <c r="AF125" s="175"/>
      <c r="AG125" s="175"/>
      <c r="AH125" s="175"/>
      <c r="AI125" s="175"/>
      <c r="AJ125" s="175"/>
      <c r="AK125" s="175"/>
      <c r="AL125" s="175"/>
      <c r="AM125" s="175"/>
      <c r="AN125" s="175"/>
      <c r="AO125" s="175"/>
      <c r="AP125" s="175"/>
      <c r="AQ125" s="175"/>
      <c r="AR125" s="175"/>
      <c r="AS125" s="175"/>
      <c r="AT125" s="175"/>
      <c r="AU125" s="175"/>
      <c r="AV125" s="175"/>
      <c r="AW125" s="175"/>
      <c r="AX125" s="175"/>
      <c r="AY125" s="175"/>
      <c r="AZ125" s="175"/>
      <c r="BA125" s="175"/>
      <c r="BB125" s="175"/>
      <c r="BC125" s="175"/>
      <c r="BD125" s="175"/>
      <c r="BE125" s="175"/>
      <c r="BF125" s="175"/>
      <c r="BG125" s="175"/>
      <c r="BH125" s="175"/>
      <c r="BI125" s="175"/>
      <c r="BJ125" s="175"/>
      <c r="BK125" s="175"/>
      <c r="BL125" s="175"/>
      <c r="BM125" s="175"/>
      <c r="BN125" s="175"/>
      <c r="BO125" s="175"/>
      <c r="BP125" s="175"/>
      <c r="BQ125" s="175"/>
      <c r="BR125" s="175"/>
      <c r="BS125" s="175"/>
      <c r="BT125" s="175"/>
      <c r="BU125" s="175"/>
      <c r="BV125" s="175"/>
      <c r="DV125" s="100"/>
      <c r="DW125" s="100"/>
      <c r="DX125" s="100"/>
    </row>
    <row r="126" spans="1:128" ht="15" x14ac:dyDescent="0.25">
      <c r="A126" s="175"/>
      <c r="B126" s="175"/>
      <c r="C126" s="175"/>
      <c r="D126" s="175"/>
      <c r="E126" s="175"/>
      <c r="F126" s="175"/>
      <c r="G126" s="175"/>
      <c r="H126" s="175"/>
      <c r="I126" s="175"/>
      <c r="J126" s="175"/>
      <c r="K126" s="175"/>
      <c r="L126" s="175"/>
      <c r="M126" s="175"/>
      <c r="N126" s="175"/>
      <c r="O126" s="175"/>
      <c r="P126" s="175"/>
      <c r="Q126" s="175"/>
      <c r="R126" s="175"/>
      <c r="S126" s="175"/>
      <c r="T126" s="175"/>
      <c r="U126" s="175"/>
      <c r="V126" s="175"/>
      <c r="W126" s="175"/>
      <c r="X126" s="175"/>
      <c r="Y126" s="175"/>
      <c r="Z126" s="175"/>
      <c r="AA126" s="175"/>
      <c r="AB126" s="175"/>
      <c r="AC126" s="175"/>
      <c r="AD126" s="175"/>
      <c r="AE126" s="175"/>
      <c r="AF126" s="175"/>
      <c r="AG126" s="175"/>
      <c r="AH126" s="175"/>
      <c r="AI126" s="175"/>
      <c r="AJ126" s="175"/>
      <c r="AK126" s="175"/>
      <c r="AL126" s="175"/>
      <c r="AM126" s="175"/>
      <c r="AN126" s="175"/>
      <c r="AO126" s="175"/>
      <c r="AP126" s="175"/>
      <c r="AQ126" s="175"/>
      <c r="AR126" s="175"/>
      <c r="AS126" s="175"/>
      <c r="AT126" s="175"/>
      <c r="AU126" s="175"/>
      <c r="AV126" s="175"/>
      <c r="AW126" s="175"/>
      <c r="AX126" s="175"/>
      <c r="AY126" s="175"/>
      <c r="AZ126" s="175"/>
      <c r="BA126" s="175"/>
      <c r="BB126" s="175"/>
      <c r="BC126" s="175"/>
      <c r="BD126" s="175"/>
      <c r="BE126" s="175"/>
      <c r="BF126" s="175"/>
      <c r="BG126" s="175"/>
      <c r="BH126" s="175"/>
      <c r="BI126" s="175"/>
      <c r="BJ126" s="175"/>
      <c r="BK126" s="175"/>
      <c r="BL126" s="175"/>
      <c r="BM126" s="175"/>
      <c r="BN126" s="175"/>
      <c r="BO126" s="175"/>
      <c r="BP126" s="175"/>
      <c r="BQ126" s="175"/>
      <c r="BR126" s="175"/>
      <c r="BS126" s="175"/>
      <c r="BT126" s="175"/>
      <c r="BU126" s="175"/>
      <c r="BV126" s="175"/>
      <c r="DV126" s="100"/>
      <c r="DW126" s="100"/>
      <c r="DX126" s="100"/>
    </row>
    <row r="127" spans="1:128" ht="15" x14ac:dyDescent="0.25">
      <c r="A127" s="175"/>
      <c r="B127" s="175"/>
      <c r="C127" s="175"/>
      <c r="D127" s="175"/>
      <c r="E127" s="175"/>
      <c r="F127" s="175"/>
      <c r="G127" s="175"/>
      <c r="H127" s="175"/>
      <c r="I127" s="175"/>
      <c r="J127" s="175"/>
      <c r="K127" s="175"/>
      <c r="L127" s="175"/>
      <c r="M127" s="175"/>
      <c r="N127" s="175"/>
      <c r="O127" s="175"/>
      <c r="P127" s="175"/>
      <c r="Q127" s="175"/>
      <c r="R127" s="175"/>
      <c r="S127" s="175"/>
      <c r="T127" s="175"/>
      <c r="U127" s="175"/>
      <c r="V127" s="175"/>
      <c r="W127" s="175"/>
      <c r="X127" s="175"/>
      <c r="Y127" s="175"/>
      <c r="Z127" s="175"/>
      <c r="AA127" s="175"/>
      <c r="AB127" s="175"/>
      <c r="AC127" s="175"/>
      <c r="AD127" s="175"/>
      <c r="AE127" s="175"/>
      <c r="AF127" s="175"/>
      <c r="AG127" s="175"/>
      <c r="AH127" s="175"/>
      <c r="AI127" s="175"/>
      <c r="AJ127" s="175"/>
      <c r="AK127" s="175"/>
      <c r="AL127" s="175"/>
      <c r="AM127" s="175"/>
      <c r="AN127" s="175"/>
      <c r="AO127" s="175"/>
      <c r="AP127" s="175"/>
      <c r="AQ127" s="175"/>
      <c r="AR127" s="175"/>
      <c r="AS127" s="175"/>
      <c r="AT127" s="175"/>
      <c r="AU127" s="175"/>
      <c r="AV127" s="175"/>
      <c r="AW127" s="175"/>
      <c r="AX127" s="175"/>
      <c r="AY127" s="175"/>
      <c r="AZ127" s="175"/>
      <c r="BA127" s="175"/>
      <c r="BB127" s="175"/>
      <c r="BC127" s="175"/>
      <c r="BD127" s="175"/>
      <c r="BE127" s="175"/>
      <c r="BF127" s="175"/>
      <c r="BG127" s="175"/>
      <c r="BH127" s="175"/>
      <c r="BI127" s="175"/>
      <c r="BJ127" s="175"/>
      <c r="BK127" s="175"/>
      <c r="BL127" s="175"/>
      <c r="BM127" s="175"/>
      <c r="BN127" s="175"/>
      <c r="BO127" s="175"/>
      <c r="BP127" s="175"/>
      <c r="BQ127" s="175"/>
      <c r="BR127" s="175"/>
      <c r="BS127" s="175"/>
      <c r="BT127" s="175"/>
      <c r="BU127" s="175"/>
      <c r="BV127" s="175"/>
      <c r="DV127" s="100"/>
      <c r="DW127" s="100"/>
      <c r="DX127" s="100"/>
    </row>
    <row r="128" spans="1:128" ht="15" x14ac:dyDescent="0.25">
      <c r="A128" s="175"/>
      <c r="B128" s="175"/>
      <c r="C128" s="175"/>
      <c r="D128" s="175"/>
      <c r="E128" s="175"/>
      <c r="F128" s="175"/>
      <c r="G128" s="175"/>
      <c r="H128" s="175"/>
      <c r="I128" s="175"/>
      <c r="J128" s="175"/>
      <c r="K128" s="175"/>
      <c r="L128" s="175"/>
      <c r="M128" s="175"/>
      <c r="N128" s="175"/>
      <c r="O128" s="175"/>
      <c r="P128" s="175"/>
      <c r="Q128" s="175"/>
      <c r="R128" s="175"/>
      <c r="S128" s="175"/>
      <c r="T128" s="175"/>
      <c r="U128" s="175"/>
      <c r="V128" s="175"/>
      <c r="W128" s="175"/>
      <c r="X128" s="175"/>
      <c r="Y128" s="175"/>
      <c r="Z128" s="175"/>
      <c r="AA128" s="175"/>
      <c r="AB128" s="175"/>
      <c r="AC128" s="175"/>
      <c r="AD128" s="175"/>
      <c r="AE128" s="175"/>
      <c r="AF128" s="175"/>
      <c r="AG128" s="175"/>
      <c r="AH128" s="175"/>
      <c r="AI128" s="175"/>
      <c r="AJ128" s="175"/>
      <c r="AK128" s="175"/>
      <c r="AL128" s="175"/>
      <c r="AM128" s="175"/>
      <c r="AN128" s="175"/>
      <c r="AO128" s="175"/>
      <c r="AP128" s="175"/>
      <c r="AQ128" s="175"/>
      <c r="AR128" s="175"/>
      <c r="AS128" s="175"/>
      <c r="AT128" s="175"/>
      <c r="AU128" s="175"/>
      <c r="AV128" s="175"/>
      <c r="AW128" s="175"/>
      <c r="AX128" s="175"/>
      <c r="AY128" s="175"/>
      <c r="AZ128" s="175"/>
      <c r="BA128" s="175"/>
      <c r="BB128" s="175"/>
      <c r="BC128" s="175"/>
      <c r="BD128" s="175"/>
      <c r="BE128" s="175"/>
      <c r="BF128" s="175"/>
      <c r="BG128" s="175"/>
      <c r="BH128" s="175"/>
      <c r="BI128" s="175"/>
      <c r="BJ128" s="175"/>
      <c r="BK128" s="175"/>
      <c r="BL128" s="175"/>
      <c r="BM128" s="175"/>
      <c r="BN128" s="175"/>
      <c r="BO128" s="175"/>
      <c r="BP128" s="175"/>
      <c r="BQ128" s="175"/>
      <c r="BR128" s="175"/>
      <c r="BS128" s="175"/>
      <c r="BT128" s="175"/>
      <c r="BU128" s="175"/>
      <c r="BV128" s="175"/>
      <c r="DV128" s="100"/>
      <c r="DW128" s="100"/>
      <c r="DX128" s="100"/>
    </row>
    <row r="129" spans="1:128" ht="15" x14ac:dyDescent="0.25">
      <c r="A129" s="175"/>
      <c r="B129" s="175"/>
      <c r="C129" s="175"/>
      <c r="D129" s="175"/>
      <c r="E129" s="175"/>
      <c r="F129" s="175"/>
      <c r="G129" s="175"/>
      <c r="H129" s="175"/>
      <c r="I129" s="175"/>
      <c r="J129" s="175"/>
      <c r="K129" s="175"/>
      <c r="L129" s="175"/>
      <c r="M129" s="175"/>
      <c r="N129" s="175"/>
      <c r="O129" s="175"/>
      <c r="P129" s="175"/>
      <c r="Q129" s="175"/>
      <c r="R129" s="175"/>
      <c r="S129" s="175"/>
      <c r="T129" s="175"/>
      <c r="U129" s="175"/>
      <c r="V129" s="175"/>
      <c r="W129" s="175"/>
      <c r="X129" s="175"/>
      <c r="Y129" s="175"/>
      <c r="Z129" s="175"/>
      <c r="AA129" s="175"/>
      <c r="AB129" s="175"/>
      <c r="AC129" s="175"/>
      <c r="AD129" s="175"/>
      <c r="AE129" s="175"/>
      <c r="AF129" s="175"/>
      <c r="AG129" s="175"/>
      <c r="AH129" s="175"/>
      <c r="AI129" s="175"/>
      <c r="AJ129" s="175"/>
      <c r="AK129" s="175"/>
      <c r="AL129" s="175"/>
      <c r="AM129" s="175"/>
      <c r="AN129" s="175"/>
      <c r="AO129" s="175"/>
      <c r="AP129" s="175"/>
      <c r="AQ129" s="175"/>
      <c r="AR129" s="175"/>
      <c r="AS129" s="175"/>
      <c r="AT129" s="175"/>
      <c r="AU129" s="175"/>
      <c r="AV129" s="175"/>
      <c r="AW129" s="175"/>
      <c r="AX129" s="175"/>
      <c r="AY129" s="175"/>
      <c r="AZ129" s="175"/>
      <c r="BA129" s="175"/>
      <c r="BB129" s="175"/>
      <c r="BC129" s="175"/>
      <c r="BD129" s="175"/>
      <c r="BE129" s="175"/>
      <c r="BF129" s="175"/>
      <c r="BG129" s="175"/>
      <c r="BH129" s="175"/>
      <c r="BI129" s="175"/>
      <c r="BJ129" s="175"/>
      <c r="BK129" s="175"/>
      <c r="BL129" s="175"/>
      <c r="BM129" s="175"/>
      <c r="BN129" s="175"/>
      <c r="BO129" s="175"/>
      <c r="BP129" s="175"/>
      <c r="BQ129" s="175"/>
      <c r="BR129" s="175"/>
      <c r="BS129" s="175"/>
      <c r="BT129" s="175"/>
      <c r="BU129" s="175"/>
      <c r="BV129" s="175"/>
      <c r="DV129" s="100"/>
      <c r="DW129" s="100"/>
      <c r="DX129" s="100"/>
    </row>
    <row r="130" spans="1:128" ht="15" x14ac:dyDescent="0.25">
      <c r="A130" s="175"/>
      <c r="B130" s="175"/>
      <c r="C130" s="175"/>
      <c r="D130" s="175"/>
      <c r="E130" s="175"/>
      <c r="F130" s="175"/>
      <c r="G130" s="175"/>
      <c r="H130" s="175"/>
      <c r="I130" s="175"/>
      <c r="J130" s="175"/>
      <c r="K130" s="175"/>
      <c r="L130" s="175"/>
      <c r="M130" s="175"/>
      <c r="N130" s="175"/>
      <c r="O130" s="175"/>
      <c r="P130" s="175"/>
      <c r="Q130" s="175"/>
      <c r="R130" s="175"/>
      <c r="S130" s="175"/>
      <c r="T130" s="175"/>
      <c r="U130" s="175"/>
      <c r="V130" s="175"/>
      <c r="W130" s="175"/>
      <c r="X130" s="175"/>
      <c r="Y130" s="175"/>
      <c r="Z130" s="175"/>
      <c r="AA130" s="175"/>
      <c r="AB130" s="175"/>
      <c r="AC130" s="175"/>
      <c r="AD130" s="175"/>
      <c r="AE130" s="175"/>
      <c r="AF130" s="175"/>
      <c r="AG130" s="175"/>
      <c r="AH130" s="175"/>
      <c r="AI130" s="175"/>
      <c r="AJ130" s="175"/>
      <c r="AK130" s="175"/>
      <c r="AL130" s="175"/>
      <c r="AM130" s="175"/>
      <c r="AN130" s="175"/>
      <c r="AO130" s="175"/>
      <c r="AP130" s="175"/>
      <c r="AQ130" s="175"/>
      <c r="AR130" s="175"/>
      <c r="AS130" s="175"/>
      <c r="AT130" s="175"/>
      <c r="AU130" s="175"/>
      <c r="AV130" s="175"/>
      <c r="AW130" s="175"/>
      <c r="AX130" s="175"/>
      <c r="AY130" s="175"/>
      <c r="AZ130" s="175"/>
      <c r="BA130" s="175"/>
      <c r="BB130" s="175"/>
      <c r="BC130" s="175"/>
      <c r="BD130" s="175"/>
      <c r="BE130" s="175"/>
      <c r="BF130" s="175"/>
      <c r="BG130" s="175"/>
      <c r="BH130" s="175"/>
      <c r="BI130" s="175"/>
      <c r="BJ130" s="175"/>
      <c r="BK130" s="175"/>
      <c r="BL130" s="175"/>
      <c r="BM130" s="175"/>
      <c r="BN130" s="175"/>
      <c r="BO130" s="175"/>
      <c r="BP130" s="175"/>
      <c r="BQ130" s="175"/>
      <c r="BR130" s="175"/>
      <c r="BS130" s="175"/>
      <c r="BT130" s="175"/>
      <c r="BU130" s="175"/>
      <c r="BV130" s="175"/>
      <c r="DV130" s="100"/>
      <c r="DW130" s="100"/>
      <c r="DX130" s="100"/>
    </row>
    <row r="131" spans="1:128" ht="15" x14ac:dyDescent="0.25">
      <c r="A131" s="175"/>
      <c r="B131" s="175"/>
      <c r="C131" s="175"/>
      <c r="D131" s="175"/>
      <c r="E131" s="175"/>
      <c r="F131" s="175"/>
      <c r="G131" s="175"/>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5"/>
      <c r="AY131" s="175"/>
      <c r="AZ131" s="175"/>
      <c r="BA131" s="175"/>
      <c r="BB131" s="175"/>
      <c r="BC131" s="175"/>
      <c r="BD131" s="175"/>
      <c r="BE131" s="175"/>
      <c r="BF131" s="175"/>
      <c r="BG131" s="175"/>
      <c r="BH131" s="175"/>
      <c r="BI131" s="175"/>
      <c r="BJ131" s="175"/>
      <c r="BK131" s="175"/>
      <c r="BL131" s="175"/>
      <c r="BM131" s="175"/>
      <c r="BN131" s="175"/>
      <c r="BO131" s="175"/>
      <c r="BP131" s="175"/>
      <c r="BQ131" s="175"/>
      <c r="BR131" s="175"/>
      <c r="BS131" s="175"/>
      <c r="BT131" s="175"/>
      <c r="BU131" s="175"/>
      <c r="BV131" s="175"/>
      <c r="DV131" s="100"/>
      <c r="DW131" s="100"/>
      <c r="DX131" s="100"/>
    </row>
    <row r="132" spans="1:128" ht="15" x14ac:dyDescent="0.25">
      <c r="A132" s="175"/>
      <c r="B132" s="175"/>
      <c r="C132" s="175"/>
      <c r="D132" s="175"/>
      <c r="E132" s="175"/>
      <c r="F132" s="175"/>
      <c r="G132" s="175"/>
      <c r="H132" s="175"/>
      <c r="I132" s="175"/>
      <c r="J132" s="175"/>
      <c r="K132" s="175"/>
      <c r="L132" s="175"/>
      <c r="M132" s="175"/>
      <c r="N132" s="175"/>
      <c r="O132" s="175"/>
      <c r="P132" s="175"/>
      <c r="Q132" s="175"/>
      <c r="R132" s="175"/>
      <c r="S132" s="175"/>
      <c r="T132" s="175"/>
      <c r="U132" s="175"/>
      <c r="V132" s="175"/>
      <c r="W132" s="175"/>
      <c r="X132" s="175"/>
      <c r="Y132" s="175"/>
      <c r="Z132" s="175"/>
      <c r="AA132" s="175"/>
      <c r="AB132" s="175"/>
      <c r="AC132" s="175"/>
      <c r="AD132" s="175"/>
      <c r="AE132" s="175"/>
      <c r="AF132" s="175"/>
      <c r="AG132" s="175"/>
      <c r="AH132" s="175"/>
      <c r="AI132" s="175"/>
      <c r="AJ132" s="175"/>
      <c r="AK132" s="175"/>
      <c r="AL132" s="175"/>
      <c r="AM132" s="175"/>
      <c r="AN132" s="175"/>
      <c r="AO132" s="175"/>
      <c r="AP132" s="175"/>
      <c r="AQ132" s="175"/>
      <c r="AR132" s="175"/>
      <c r="AS132" s="175"/>
      <c r="AT132" s="175"/>
      <c r="AU132" s="175"/>
      <c r="AV132" s="175"/>
      <c r="AW132" s="175"/>
      <c r="AX132" s="175"/>
      <c r="AY132" s="175"/>
      <c r="AZ132" s="175"/>
      <c r="BA132" s="175"/>
      <c r="BB132" s="175"/>
      <c r="BC132" s="175"/>
      <c r="BD132" s="175"/>
      <c r="BE132" s="175"/>
      <c r="BF132" s="175"/>
      <c r="BG132" s="175"/>
      <c r="BH132" s="175"/>
      <c r="BI132" s="175"/>
      <c r="BJ132" s="175"/>
      <c r="BK132" s="175"/>
      <c r="BL132" s="175"/>
      <c r="BM132" s="175"/>
      <c r="BN132" s="175"/>
      <c r="BO132" s="175"/>
      <c r="BP132" s="175"/>
      <c r="BQ132" s="175"/>
      <c r="BR132" s="175"/>
      <c r="BS132" s="175"/>
      <c r="BT132" s="175"/>
      <c r="BU132" s="175"/>
      <c r="BV132" s="175"/>
      <c r="DV132" s="100"/>
      <c r="DW132" s="100"/>
      <c r="DX132" s="100"/>
    </row>
    <row r="133" spans="1:128" ht="15" x14ac:dyDescent="0.25">
      <c r="A133" s="175"/>
      <c r="B133" s="175"/>
      <c r="C133" s="175"/>
      <c r="D133" s="175"/>
      <c r="E133" s="175"/>
      <c r="F133" s="175"/>
      <c r="G133" s="175"/>
      <c r="H133" s="175"/>
      <c r="I133" s="175"/>
      <c r="J133" s="175"/>
      <c r="K133" s="175"/>
      <c r="L133" s="175"/>
      <c r="M133" s="175"/>
      <c r="N133" s="175"/>
      <c r="O133" s="175"/>
      <c r="P133" s="175"/>
      <c r="Q133" s="175"/>
      <c r="R133" s="175"/>
      <c r="S133" s="175"/>
      <c r="T133" s="175"/>
      <c r="U133" s="175"/>
      <c r="V133" s="175"/>
      <c r="W133" s="175"/>
      <c r="X133" s="175"/>
      <c r="Y133" s="175"/>
      <c r="Z133" s="175"/>
      <c r="AA133" s="175"/>
      <c r="AB133" s="175"/>
      <c r="AC133" s="175"/>
      <c r="AD133" s="175"/>
      <c r="AE133" s="175"/>
      <c r="AF133" s="175"/>
      <c r="AG133" s="175"/>
      <c r="AH133" s="175"/>
      <c r="AI133" s="175"/>
      <c r="AJ133" s="175"/>
      <c r="AK133" s="175"/>
      <c r="AL133" s="175"/>
      <c r="AM133" s="175"/>
      <c r="AN133" s="175"/>
      <c r="AO133" s="175"/>
      <c r="AP133" s="175"/>
      <c r="AQ133" s="175"/>
      <c r="AR133" s="175"/>
      <c r="AS133" s="175"/>
      <c r="AT133" s="175"/>
      <c r="AU133" s="175"/>
      <c r="AV133" s="175"/>
      <c r="AW133" s="175"/>
      <c r="AX133" s="175"/>
      <c r="AY133" s="175"/>
      <c r="AZ133" s="175"/>
      <c r="BA133" s="175"/>
      <c r="BB133" s="175"/>
      <c r="BC133" s="175"/>
      <c r="BD133" s="175"/>
      <c r="BE133" s="175"/>
      <c r="BF133" s="175"/>
      <c r="BG133" s="175"/>
      <c r="BH133" s="175"/>
      <c r="BI133" s="175"/>
      <c r="BJ133" s="175"/>
      <c r="BK133" s="175"/>
      <c r="BL133" s="175"/>
      <c r="BM133" s="175"/>
      <c r="BN133" s="175"/>
      <c r="BO133" s="175"/>
      <c r="BP133" s="175"/>
      <c r="BQ133" s="175"/>
      <c r="BR133" s="175"/>
      <c r="BS133" s="175"/>
      <c r="BT133" s="175"/>
      <c r="BU133" s="175"/>
      <c r="BV133" s="175"/>
      <c r="DV133" s="100"/>
      <c r="DW133" s="100"/>
      <c r="DX133" s="100"/>
    </row>
    <row r="134" spans="1:128" ht="15" x14ac:dyDescent="0.25">
      <c r="A134" s="175"/>
      <c r="B134" s="175"/>
      <c r="C134" s="175"/>
      <c r="D134" s="175"/>
      <c r="E134" s="175"/>
      <c r="F134" s="175"/>
      <c r="G134" s="175"/>
      <c r="H134" s="175"/>
      <c r="I134" s="175"/>
      <c r="J134" s="175"/>
      <c r="K134" s="175"/>
      <c r="L134" s="175"/>
      <c r="M134" s="175"/>
      <c r="N134" s="175"/>
      <c r="O134" s="175"/>
      <c r="P134" s="175"/>
      <c r="Q134" s="175"/>
      <c r="R134" s="175"/>
      <c r="S134" s="175"/>
      <c r="T134" s="175"/>
      <c r="U134" s="175"/>
      <c r="V134" s="175"/>
      <c r="W134" s="175"/>
      <c r="X134" s="175"/>
      <c r="Y134" s="175"/>
      <c r="Z134" s="175"/>
      <c r="AA134" s="175"/>
      <c r="AB134" s="175"/>
      <c r="AC134" s="175"/>
      <c r="AD134" s="175"/>
      <c r="AE134" s="175"/>
      <c r="AF134" s="175"/>
      <c r="AG134" s="175"/>
      <c r="AH134" s="175"/>
      <c r="AI134" s="175"/>
      <c r="AJ134" s="175"/>
      <c r="AK134" s="175"/>
      <c r="AL134" s="175"/>
      <c r="AM134" s="175"/>
      <c r="AN134" s="175"/>
      <c r="AO134" s="175"/>
      <c r="AP134" s="175"/>
      <c r="AQ134" s="175"/>
      <c r="AR134" s="175"/>
      <c r="AS134" s="175"/>
      <c r="AT134" s="175"/>
      <c r="AU134" s="175"/>
      <c r="AV134" s="175"/>
      <c r="AW134" s="175"/>
      <c r="AX134" s="175"/>
      <c r="AY134" s="175"/>
      <c r="AZ134" s="175"/>
      <c r="BA134" s="175"/>
      <c r="BB134" s="175"/>
      <c r="BC134" s="175"/>
      <c r="BD134" s="175"/>
      <c r="BE134" s="175"/>
      <c r="BF134" s="175"/>
      <c r="BG134" s="175"/>
      <c r="BH134" s="175"/>
      <c r="BI134" s="175"/>
      <c r="BJ134" s="175"/>
      <c r="BK134" s="175"/>
      <c r="BL134" s="175"/>
      <c r="BM134" s="175"/>
      <c r="BN134" s="175"/>
      <c r="BO134" s="175"/>
      <c r="BP134" s="175"/>
      <c r="BQ134" s="175"/>
      <c r="BR134" s="175"/>
      <c r="BS134" s="175"/>
      <c r="BT134" s="175"/>
      <c r="BU134" s="175"/>
      <c r="BV134" s="175"/>
      <c r="DV134" s="100"/>
      <c r="DW134" s="100"/>
      <c r="DX134" s="100"/>
    </row>
    <row r="135" spans="1:128" ht="15" x14ac:dyDescent="0.25">
      <c r="A135" s="175"/>
      <c r="B135" s="175"/>
      <c r="C135" s="175"/>
      <c r="D135" s="175"/>
      <c r="E135" s="175"/>
      <c r="F135" s="175"/>
      <c r="G135" s="175"/>
      <c r="H135" s="175"/>
      <c r="I135" s="175"/>
      <c r="J135" s="175"/>
      <c r="K135" s="175"/>
      <c r="L135" s="175"/>
      <c r="M135" s="175"/>
      <c r="N135" s="175"/>
      <c r="O135" s="175"/>
      <c r="P135" s="175"/>
      <c r="Q135" s="175"/>
      <c r="R135" s="175"/>
      <c r="S135" s="175"/>
      <c r="T135" s="175"/>
      <c r="U135" s="175"/>
      <c r="V135" s="175"/>
      <c r="W135" s="175"/>
      <c r="X135" s="175"/>
      <c r="Y135" s="175"/>
      <c r="Z135" s="175"/>
      <c r="AA135" s="175"/>
      <c r="AB135" s="175"/>
      <c r="AC135" s="175"/>
      <c r="AD135" s="175"/>
      <c r="AE135" s="175"/>
      <c r="AF135" s="175"/>
      <c r="AG135" s="175"/>
      <c r="AH135" s="175"/>
      <c r="AI135" s="175"/>
      <c r="AJ135" s="175"/>
      <c r="AK135" s="175"/>
      <c r="AL135" s="175"/>
      <c r="AM135" s="175"/>
      <c r="AN135" s="175"/>
      <c r="AO135" s="175"/>
      <c r="AP135" s="175"/>
      <c r="AQ135" s="175"/>
      <c r="AR135" s="175"/>
      <c r="AS135" s="175"/>
      <c r="AT135" s="175"/>
      <c r="AU135" s="175"/>
      <c r="AV135" s="175"/>
      <c r="AW135" s="175"/>
      <c r="AX135" s="175"/>
      <c r="AY135" s="175"/>
      <c r="AZ135" s="175"/>
      <c r="BA135" s="175"/>
      <c r="BB135" s="175"/>
      <c r="BC135" s="175"/>
      <c r="BD135" s="175"/>
      <c r="BE135" s="175"/>
      <c r="BF135" s="175"/>
      <c r="BG135" s="175"/>
      <c r="BH135" s="175"/>
      <c r="BI135" s="175"/>
      <c r="BJ135" s="175"/>
      <c r="BK135" s="175"/>
      <c r="BL135" s="175"/>
      <c r="BM135" s="175"/>
      <c r="BN135" s="175"/>
      <c r="BO135" s="175"/>
      <c r="BP135" s="175"/>
      <c r="BQ135" s="175"/>
      <c r="BR135" s="175"/>
      <c r="BS135" s="175"/>
      <c r="BT135" s="175"/>
      <c r="BU135" s="175"/>
      <c r="BV135" s="175"/>
      <c r="DV135" s="100"/>
      <c r="DW135" s="100"/>
      <c r="DX135" s="100"/>
    </row>
    <row r="136" spans="1:128" ht="15" x14ac:dyDescent="0.25">
      <c r="A136" s="175"/>
      <c r="B136" s="175"/>
      <c r="C136" s="175"/>
      <c r="D136" s="175"/>
      <c r="E136" s="175"/>
      <c r="F136" s="175"/>
      <c r="G136" s="175"/>
      <c r="H136" s="175"/>
      <c r="I136" s="175"/>
      <c r="J136" s="175"/>
      <c r="K136" s="175"/>
      <c r="L136" s="175"/>
      <c r="M136" s="175"/>
      <c r="N136" s="175"/>
      <c r="O136" s="175"/>
      <c r="P136" s="175"/>
      <c r="Q136" s="175"/>
      <c r="R136" s="175"/>
      <c r="S136" s="175"/>
      <c r="T136" s="175"/>
      <c r="U136" s="175"/>
      <c r="V136" s="175"/>
      <c r="W136" s="175"/>
      <c r="X136" s="175"/>
      <c r="Y136" s="175"/>
      <c r="Z136" s="175"/>
      <c r="AA136" s="175"/>
      <c r="AB136" s="175"/>
      <c r="AC136" s="175"/>
      <c r="AD136" s="175"/>
      <c r="AE136" s="175"/>
      <c r="AF136" s="175"/>
      <c r="AG136" s="175"/>
      <c r="AH136" s="175"/>
      <c r="AI136" s="175"/>
      <c r="AJ136" s="175"/>
      <c r="AK136" s="175"/>
      <c r="AL136" s="175"/>
      <c r="AM136" s="175"/>
      <c r="AN136" s="175"/>
      <c r="AO136" s="175"/>
      <c r="AP136" s="175"/>
      <c r="AQ136" s="175"/>
      <c r="AR136" s="175"/>
      <c r="AS136" s="175"/>
      <c r="AT136" s="175"/>
      <c r="AU136" s="175"/>
      <c r="AV136" s="175"/>
      <c r="AW136" s="175"/>
      <c r="AX136" s="175"/>
      <c r="AY136" s="175"/>
      <c r="AZ136" s="175"/>
      <c r="BA136" s="175"/>
      <c r="BB136" s="175"/>
      <c r="BC136" s="175"/>
      <c r="BD136" s="175"/>
      <c r="BE136" s="175"/>
      <c r="BF136" s="175"/>
      <c r="BG136" s="175"/>
      <c r="BH136" s="175"/>
      <c r="BI136" s="175"/>
      <c r="BJ136" s="175"/>
      <c r="BK136" s="175"/>
      <c r="BL136" s="175"/>
      <c r="BM136" s="175"/>
      <c r="BN136" s="175"/>
      <c r="BO136" s="175"/>
      <c r="BP136" s="175"/>
      <c r="BQ136" s="175"/>
      <c r="BR136" s="175"/>
      <c r="BS136" s="175"/>
      <c r="BT136" s="175"/>
      <c r="BU136" s="175"/>
      <c r="BV136" s="175"/>
      <c r="DV136" s="100"/>
      <c r="DW136" s="100"/>
      <c r="DX136" s="100"/>
    </row>
    <row r="137" spans="1:128" ht="15" x14ac:dyDescent="0.25">
      <c r="A137" s="175"/>
      <c r="B137" s="175"/>
      <c r="C137" s="175"/>
      <c r="D137" s="175"/>
      <c r="E137" s="175"/>
      <c r="F137" s="175"/>
      <c r="G137" s="175"/>
      <c r="H137" s="175"/>
      <c r="I137" s="175"/>
      <c r="J137" s="175"/>
      <c r="K137" s="175"/>
      <c r="L137" s="175"/>
      <c r="M137" s="175"/>
      <c r="N137" s="175"/>
      <c r="O137" s="175"/>
      <c r="P137" s="175"/>
      <c r="Q137" s="175"/>
      <c r="R137" s="175"/>
      <c r="S137" s="175"/>
      <c r="T137" s="175"/>
      <c r="U137" s="175"/>
      <c r="V137" s="175"/>
      <c r="W137" s="175"/>
      <c r="X137" s="175"/>
      <c r="Y137" s="175"/>
      <c r="Z137" s="175"/>
      <c r="AA137" s="175"/>
      <c r="AB137" s="175"/>
      <c r="AC137" s="175"/>
      <c r="AD137" s="175"/>
      <c r="AE137" s="175"/>
      <c r="AF137" s="175"/>
      <c r="AG137" s="175"/>
      <c r="AH137" s="175"/>
      <c r="AI137" s="175"/>
      <c r="AJ137" s="175"/>
      <c r="AK137" s="175"/>
      <c r="AL137" s="175"/>
      <c r="AM137" s="175"/>
      <c r="AN137" s="175"/>
      <c r="AO137" s="175"/>
      <c r="AP137" s="175"/>
      <c r="AQ137" s="175"/>
      <c r="AR137" s="175"/>
      <c r="AS137" s="175"/>
      <c r="AT137" s="175"/>
      <c r="AU137" s="175"/>
      <c r="AV137" s="175"/>
      <c r="AW137" s="175"/>
      <c r="AX137" s="175"/>
      <c r="AY137" s="175"/>
      <c r="AZ137" s="175"/>
      <c r="BA137" s="175"/>
      <c r="BB137" s="175"/>
      <c r="BC137" s="175"/>
      <c r="BD137" s="175"/>
      <c r="BE137" s="175"/>
      <c r="BF137" s="175"/>
      <c r="BG137" s="175"/>
      <c r="BH137" s="175"/>
      <c r="BI137" s="175"/>
      <c r="BJ137" s="175"/>
      <c r="BK137" s="175"/>
      <c r="BL137" s="175"/>
      <c r="BM137" s="175"/>
      <c r="BN137" s="175"/>
      <c r="BO137" s="175"/>
      <c r="BP137" s="175"/>
      <c r="BQ137" s="175"/>
      <c r="BR137" s="175"/>
      <c r="BS137" s="175"/>
      <c r="BT137" s="175"/>
      <c r="BU137" s="175"/>
      <c r="BV137" s="175"/>
      <c r="DV137" s="100"/>
      <c r="DW137" s="100"/>
      <c r="DX137" s="100"/>
    </row>
    <row r="138" spans="1:128" ht="15" x14ac:dyDescent="0.25">
      <c r="A138" s="175"/>
      <c r="B138" s="175"/>
      <c r="C138" s="175"/>
      <c r="D138" s="175"/>
      <c r="E138" s="175"/>
      <c r="F138" s="175"/>
      <c r="G138" s="175"/>
      <c r="H138" s="175"/>
      <c r="I138" s="175"/>
      <c r="J138" s="175"/>
      <c r="K138" s="175"/>
      <c r="L138" s="175"/>
      <c r="M138" s="175"/>
      <c r="N138" s="175"/>
      <c r="O138" s="175"/>
      <c r="P138" s="175"/>
      <c r="Q138" s="175"/>
      <c r="R138" s="175"/>
      <c r="S138" s="175"/>
      <c r="T138" s="175"/>
      <c r="U138" s="175"/>
      <c r="V138" s="175"/>
      <c r="W138" s="175"/>
      <c r="X138" s="175"/>
      <c r="Y138" s="175"/>
      <c r="Z138" s="175"/>
      <c r="AA138" s="175"/>
      <c r="AB138" s="175"/>
      <c r="AC138" s="175"/>
      <c r="AD138" s="175"/>
      <c r="AE138" s="175"/>
      <c r="AF138" s="175"/>
      <c r="AG138" s="175"/>
      <c r="AH138" s="175"/>
      <c r="AI138" s="175"/>
      <c r="AJ138" s="175"/>
      <c r="AK138" s="175"/>
      <c r="AL138" s="175"/>
      <c r="AM138" s="175"/>
      <c r="AN138" s="175"/>
      <c r="AO138" s="175"/>
      <c r="AP138" s="175"/>
      <c r="AQ138" s="175"/>
      <c r="AR138" s="175"/>
      <c r="AS138" s="175"/>
      <c r="AT138" s="175"/>
      <c r="AU138" s="175"/>
      <c r="AV138" s="175"/>
      <c r="AW138" s="175"/>
      <c r="AX138" s="175"/>
      <c r="AY138" s="175"/>
      <c r="AZ138" s="175"/>
      <c r="BA138" s="175"/>
      <c r="BB138" s="175"/>
      <c r="BC138" s="175"/>
      <c r="BD138" s="175"/>
      <c r="BE138" s="175"/>
      <c r="BF138" s="175"/>
      <c r="BG138" s="175"/>
      <c r="BH138" s="175"/>
      <c r="BI138" s="175"/>
      <c r="BJ138" s="175"/>
      <c r="BK138" s="175"/>
      <c r="BL138" s="175"/>
      <c r="BM138" s="175"/>
      <c r="BN138" s="175"/>
      <c r="BO138" s="175"/>
      <c r="BP138" s="175"/>
      <c r="BQ138" s="175"/>
      <c r="BR138" s="175"/>
      <c r="BS138" s="175"/>
      <c r="BT138" s="175"/>
      <c r="BU138" s="175"/>
      <c r="BV138" s="175"/>
      <c r="DV138" s="100"/>
      <c r="DW138" s="100"/>
      <c r="DX138" s="100"/>
    </row>
    <row r="139" spans="1:128" ht="15" x14ac:dyDescent="0.25">
      <c r="A139" s="175"/>
      <c r="B139" s="175"/>
      <c r="C139" s="175"/>
      <c r="D139" s="175"/>
      <c r="E139" s="175"/>
      <c r="F139" s="175"/>
      <c r="G139" s="175"/>
      <c r="H139" s="175"/>
      <c r="I139" s="175"/>
      <c r="J139" s="175"/>
      <c r="K139" s="175"/>
      <c r="L139" s="175"/>
      <c r="M139" s="175"/>
      <c r="N139" s="175"/>
      <c r="O139" s="175"/>
      <c r="P139" s="175"/>
      <c r="Q139" s="175"/>
      <c r="R139" s="175"/>
      <c r="S139" s="175"/>
      <c r="T139" s="175"/>
      <c r="U139" s="175"/>
      <c r="V139" s="175"/>
      <c r="W139" s="175"/>
      <c r="X139" s="175"/>
      <c r="Y139" s="175"/>
      <c r="Z139" s="175"/>
      <c r="AA139" s="175"/>
      <c r="AB139" s="175"/>
      <c r="AC139" s="175"/>
      <c r="AD139" s="175"/>
      <c r="AE139" s="175"/>
      <c r="AF139" s="175"/>
      <c r="AG139" s="175"/>
      <c r="AH139" s="175"/>
      <c r="AI139" s="175"/>
      <c r="AJ139" s="175"/>
      <c r="AK139" s="175"/>
      <c r="AL139" s="175"/>
      <c r="AM139" s="175"/>
      <c r="AN139" s="175"/>
      <c r="AO139" s="175"/>
      <c r="AP139" s="175"/>
      <c r="AQ139" s="175"/>
      <c r="AR139" s="175"/>
      <c r="AS139" s="175"/>
      <c r="AT139" s="175"/>
      <c r="AU139" s="175"/>
      <c r="AV139" s="175"/>
      <c r="AW139" s="175"/>
      <c r="AX139" s="175"/>
      <c r="AY139" s="175"/>
      <c r="AZ139" s="175"/>
      <c r="BA139" s="175"/>
      <c r="BB139" s="175"/>
      <c r="BC139" s="175"/>
      <c r="BD139" s="175"/>
      <c r="BE139" s="175"/>
      <c r="BF139" s="175"/>
      <c r="BG139" s="175"/>
      <c r="BH139" s="175"/>
      <c r="BI139" s="175"/>
      <c r="BJ139" s="175"/>
      <c r="BK139" s="175"/>
      <c r="BL139" s="175"/>
      <c r="BM139" s="175"/>
      <c r="BN139" s="175"/>
      <c r="BO139" s="175"/>
      <c r="BP139" s="175"/>
      <c r="BQ139" s="175"/>
      <c r="BR139" s="175"/>
      <c r="BS139" s="175"/>
      <c r="BT139" s="175"/>
      <c r="BU139" s="175"/>
      <c r="BV139" s="175"/>
      <c r="DV139" s="100"/>
      <c r="DW139" s="100"/>
      <c r="DX139" s="100"/>
    </row>
    <row r="140" spans="1:128" ht="15" x14ac:dyDescent="0.25">
      <c r="A140" s="175"/>
      <c r="B140" s="175"/>
      <c r="C140" s="175"/>
      <c r="D140" s="175"/>
      <c r="E140" s="175"/>
      <c r="F140" s="175"/>
      <c r="G140" s="175"/>
      <c r="H140" s="175"/>
      <c r="I140" s="175"/>
      <c r="J140" s="175"/>
      <c r="K140" s="175"/>
      <c r="L140" s="175"/>
      <c r="M140" s="175"/>
      <c r="N140" s="175"/>
      <c r="O140" s="175"/>
      <c r="P140" s="175"/>
      <c r="Q140" s="175"/>
      <c r="R140" s="175"/>
      <c r="S140" s="175"/>
      <c r="T140" s="175"/>
      <c r="U140" s="175"/>
      <c r="V140" s="175"/>
      <c r="W140" s="175"/>
      <c r="X140" s="175"/>
      <c r="Y140" s="175"/>
      <c r="Z140" s="175"/>
      <c r="AA140" s="175"/>
      <c r="AB140" s="175"/>
      <c r="AC140" s="175"/>
      <c r="AD140" s="175"/>
      <c r="AE140" s="175"/>
      <c r="AF140" s="175"/>
      <c r="AG140" s="175"/>
      <c r="AH140" s="175"/>
      <c r="AI140" s="175"/>
      <c r="AJ140" s="175"/>
      <c r="AK140" s="175"/>
      <c r="AL140" s="175"/>
      <c r="AM140" s="175"/>
      <c r="AN140" s="175"/>
      <c r="AO140" s="175"/>
      <c r="AP140" s="175"/>
      <c r="AQ140" s="175"/>
      <c r="AR140" s="175"/>
      <c r="AS140" s="175"/>
      <c r="AT140" s="175"/>
      <c r="AU140" s="175"/>
      <c r="AV140" s="175"/>
      <c r="AW140" s="175"/>
      <c r="AX140" s="175"/>
      <c r="AY140" s="175"/>
      <c r="AZ140" s="175"/>
      <c r="BA140" s="175"/>
      <c r="BB140" s="175"/>
      <c r="BC140" s="175"/>
      <c r="BD140" s="175"/>
      <c r="BE140" s="175"/>
      <c r="BF140" s="175"/>
      <c r="BG140" s="175"/>
      <c r="BH140" s="175"/>
      <c r="BI140" s="175"/>
      <c r="BJ140" s="175"/>
      <c r="BK140" s="175"/>
      <c r="BL140" s="175"/>
      <c r="BM140" s="175"/>
      <c r="BN140" s="175"/>
      <c r="BO140" s="175"/>
      <c r="BP140" s="175"/>
      <c r="BQ140" s="175"/>
      <c r="BR140" s="175"/>
      <c r="BS140" s="175"/>
      <c r="BT140" s="175"/>
      <c r="BU140" s="175"/>
      <c r="BV140" s="175"/>
      <c r="DV140" s="100"/>
      <c r="DW140" s="100"/>
      <c r="DX140" s="100"/>
    </row>
    <row r="141" spans="1:128" ht="15" x14ac:dyDescent="0.25">
      <c r="A141" s="175"/>
      <c r="B141" s="175"/>
      <c r="C141" s="175"/>
      <c r="D141" s="175"/>
      <c r="E141" s="175"/>
      <c r="F141" s="175"/>
      <c r="G141" s="175"/>
      <c r="H141" s="175"/>
      <c r="I141" s="175"/>
      <c r="J141" s="175"/>
      <c r="K141" s="175"/>
      <c r="L141" s="175"/>
      <c r="M141" s="175"/>
      <c r="N141" s="175"/>
      <c r="O141" s="175"/>
      <c r="P141" s="175"/>
      <c r="Q141" s="175"/>
      <c r="R141" s="175"/>
      <c r="S141" s="175"/>
      <c r="T141" s="175"/>
      <c r="U141" s="175"/>
      <c r="V141" s="175"/>
      <c r="W141" s="175"/>
      <c r="X141" s="175"/>
      <c r="Y141" s="175"/>
      <c r="Z141" s="175"/>
      <c r="AA141" s="175"/>
      <c r="AB141" s="175"/>
      <c r="AC141" s="175"/>
      <c r="AD141" s="175"/>
      <c r="AE141" s="175"/>
      <c r="AF141" s="175"/>
      <c r="AG141" s="175"/>
      <c r="AH141" s="175"/>
      <c r="AI141" s="175"/>
      <c r="AJ141" s="175"/>
      <c r="AK141" s="175"/>
      <c r="AL141" s="175"/>
      <c r="AM141" s="175"/>
      <c r="AN141" s="175"/>
      <c r="AO141" s="175"/>
      <c r="AP141" s="175"/>
      <c r="AQ141" s="175"/>
      <c r="AR141" s="175"/>
      <c r="AS141" s="175"/>
      <c r="AT141" s="175"/>
      <c r="AU141" s="175"/>
      <c r="AV141" s="175"/>
      <c r="AW141" s="175"/>
      <c r="AX141" s="175"/>
      <c r="AY141" s="175"/>
      <c r="AZ141" s="175"/>
      <c r="BA141" s="175"/>
      <c r="BB141" s="175"/>
      <c r="BC141" s="175"/>
      <c r="BD141" s="175"/>
      <c r="BE141" s="175"/>
      <c r="BF141" s="175"/>
      <c r="BG141" s="175"/>
      <c r="BH141" s="175"/>
      <c r="BI141" s="175"/>
      <c r="BJ141" s="175"/>
      <c r="BK141" s="175"/>
      <c r="BL141" s="175"/>
      <c r="BM141" s="175"/>
      <c r="BN141" s="175"/>
      <c r="BO141" s="175"/>
      <c r="BP141" s="175"/>
      <c r="BQ141" s="175"/>
      <c r="BR141" s="175"/>
      <c r="BS141" s="175"/>
      <c r="BT141" s="175"/>
      <c r="BU141" s="175"/>
      <c r="BV141" s="175"/>
      <c r="DV141" s="100"/>
      <c r="DW141" s="100"/>
      <c r="DX141" s="100"/>
    </row>
    <row r="142" spans="1:128" ht="15" x14ac:dyDescent="0.25">
      <c r="A142" s="175"/>
      <c r="B142" s="175"/>
      <c r="C142" s="175"/>
      <c r="D142" s="175"/>
      <c r="E142" s="175"/>
      <c r="F142" s="175"/>
      <c r="G142" s="175"/>
      <c r="H142" s="175"/>
      <c r="I142" s="175"/>
      <c r="J142" s="175"/>
      <c r="K142" s="175"/>
      <c r="L142" s="175"/>
      <c r="M142" s="175"/>
      <c r="N142" s="175"/>
      <c r="O142" s="175"/>
      <c r="P142" s="175"/>
      <c r="Q142" s="175"/>
      <c r="R142" s="175"/>
      <c r="S142" s="175"/>
      <c r="T142" s="175"/>
      <c r="U142" s="175"/>
      <c r="V142" s="175"/>
      <c r="W142" s="175"/>
      <c r="X142" s="175"/>
      <c r="Y142" s="175"/>
      <c r="Z142" s="175"/>
      <c r="AA142" s="175"/>
      <c r="AB142" s="175"/>
      <c r="AC142" s="175"/>
      <c r="AD142" s="175"/>
      <c r="AE142" s="175"/>
      <c r="AF142" s="175"/>
      <c r="AG142" s="175"/>
      <c r="AH142" s="175"/>
      <c r="AI142" s="175"/>
      <c r="AJ142" s="175"/>
      <c r="AK142" s="175"/>
      <c r="AL142" s="175"/>
      <c r="AM142" s="175"/>
      <c r="AN142" s="175"/>
      <c r="AO142" s="175"/>
      <c r="AP142" s="175"/>
      <c r="AQ142" s="175"/>
      <c r="AR142" s="175"/>
      <c r="AS142" s="175"/>
      <c r="AT142" s="175"/>
      <c r="AU142" s="175"/>
      <c r="AV142" s="175"/>
      <c r="AW142" s="175"/>
      <c r="AX142" s="175"/>
      <c r="AY142" s="175"/>
      <c r="AZ142" s="175"/>
      <c r="BA142" s="175"/>
      <c r="BB142" s="175"/>
      <c r="BC142" s="175"/>
      <c r="BD142" s="175"/>
      <c r="BE142" s="175"/>
      <c r="BF142" s="175"/>
      <c r="BG142" s="175"/>
      <c r="BH142" s="175"/>
      <c r="BI142" s="175"/>
      <c r="BJ142" s="175"/>
      <c r="BK142" s="175"/>
      <c r="BL142" s="175"/>
      <c r="BM142" s="175"/>
      <c r="BN142" s="175"/>
      <c r="BO142" s="175"/>
      <c r="BP142" s="175"/>
      <c r="BQ142" s="175"/>
      <c r="BR142" s="175"/>
      <c r="BS142" s="175"/>
      <c r="BT142" s="175"/>
      <c r="BU142" s="175"/>
      <c r="BV142" s="175"/>
      <c r="DV142" s="100"/>
      <c r="DW142" s="100"/>
      <c r="DX142" s="100"/>
    </row>
    <row r="143" spans="1:128" ht="15" x14ac:dyDescent="0.25">
      <c r="A143" s="100"/>
      <c r="AU143" s="100"/>
      <c r="DV143" s="100"/>
      <c r="DW143" s="100"/>
      <c r="DX143" s="100"/>
    </row>
    <row r="144" spans="1:128" ht="15" x14ac:dyDescent="0.25">
      <c r="A144" s="100"/>
      <c r="AU144" s="100"/>
      <c r="DV144" s="100"/>
      <c r="DW144" s="100"/>
      <c r="DX144" s="100"/>
    </row>
    <row r="145" spans="1:128" ht="15" x14ac:dyDescent="0.25">
      <c r="A145" s="100"/>
      <c r="AU145" s="100"/>
      <c r="DV145" s="100"/>
      <c r="DW145" s="100"/>
      <c r="DX145" s="100"/>
    </row>
    <row r="146" spans="1:128" ht="15" x14ac:dyDescent="0.25">
      <c r="A146" s="100"/>
      <c r="AU146" s="100"/>
      <c r="DV146" s="100"/>
      <c r="DW146" s="100"/>
      <c r="DX146" s="100"/>
    </row>
    <row r="147" spans="1:128" ht="15" x14ac:dyDescent="0.25">
      <c r="A147" s="100"/>
      <c r="AU147" s="100"/>
      <c r="DV147" s="100"/>
      <c r="DW147" s="100"/>
      <c r="DX147" s="100"/>
    </row>
    <row r="148" spans="1:128" ht="15" x14ac:dyDescent="0.25">
      <c r="A148" s="100"/>
      <c r="AU148" s="100"/>
      <c r="DV148" s="100"/>
      <c r="DW148" s="100"/>
      <c r="DX148" s="100"/>
    </row>
    <row r="149" spans="1:128" ht="15" x14ac:dyDescent="0.25">
      <c r="A149" s="100"/>
      <c r="AU149" s="100"/>
      <c r="DV149" s="100"/>
      <c r="DW149" s="100"/>
      <c r="DX149" s="100"/>
    </row>
    <row r="150" spans="1:128" ht="15" x14ac:dyDescent="0.25">
      <c r="A150" s="100"/>
      <c r="AU150" s="100"/>
      <c r="DV150" s="100"/>
      <c r="DW150" s="100"/>
      <c r="DX150" s="100"/>
    </row>
    <row r="151" spans="1:128" ht="15" x14ac:dyDescent="0.25">
      <c r="A151" s="100"/>
      <c r="AU151" s="100"/>
      <c r="DV151" s="100"/>
      <c r="DW151" s="100"/>
      <c r="DX151" s="100"/>
    </row>
    <row r="152" spans="1:128" ht="15" x14ac:dyDescent="0.25">
      <c r="A152" s="100"/>
      <c r="AU152" s="100"/>
      <c r="DV152" s="100"/>
      <c r="DW152" s="100"/>
      <c r="DX152" s="100"/>
    </row>
    <row r="153" spans="1:128" ht="15" x14ac:dyDescent="0.25">
      <c r="A153" s="100"/>
      <c r="AU153" s="100"/>
      <c r="DV153" s="100"/>
      <c r="DW153" s="100"/>
      <c r="DX153" s="100"/>
    </row>
    <row r="154" spans="1:128" ht="15" x14ac:dyDescent="0.25">
      <c r="A154" s="100"/>
      <c r="AU154" s="100"/>
      <c r="DV154" s="100"/>
      <c r="DW154" s="100"/>
      <c r="DX154" s="100"/>
    </row>
    <row r="155" spans="1:128" ht="15" x14ac:dyDescent="0.25">
      <c r="A155" s="100"/>
      <c r="AU155" s="100"/>
      <c r="DV155" s="100"/>
      <c r="DW155" s="100"/>
      <c r="DX155" s="100"/>
    </row>
    <row r="156" spans="1:128" ht="15" x14ac:dyDescent="0.25">
      <c r="A156" s="100"/>
      <c r="AU156" s="100"/>
      <c r="DV156" s="100"/>
      <c r="DW156" s="100"/>
      <c r="DX156" s="100"/>
    </row>
    <row r="157" spans="1:128" ht="15" x14ac:dyDescent="0.25">
      <c r="A157" s="100"/>
      <c r="AU157" s="100"/>
      <c r="DV157" s="100"/>
      <c r="DW157" s="100"/>
      <c r="DX157" s="100"/>
    </row>
    <row r="158" spans="1:128" ht="15" x14ac:dyDescent="0.25">
      <c r="A158" s="100"/>
      <c r="AU158" s="100"/>
      <c r="DV158" s="100"/>
      <c r="DW158" s="100"/>
      <c r="DX158" s="100"/>
    </row>
    <row r="159" spans="1:128" ht="15" x14ac:dyDescent="0.25">
      <c r="A159" s="100"/>
      <c r="AU159" s="100"/>
      <c r="DV159" s="100"/>
      <c r="DW159" s="100"/>
      <c r="DX159" s="100"/>
    </row>
    <row r="160" spans="1:128" ht="15" x14ac:dyDescent="0.25">
      <c r="A160" s="100"/>
      <c r="AU160" s="100"/>
      <c r="DV160" s="100"/>
      <c r="DW160" s="100"/>
      <c r="DX160" s="100"/>
    </row>
    <row r="161" spans="1:128" ht="15" x14ac:dyDescent="0.25">
      <c r="A161" s="100"/>
      <c r="AU161" s="100"/>
      <c r="DV161" s="100"/>
      <c r="DW161" s="100"/>
      <c r="DX161" s="100"/>
    </row>
    <row r="162" spans="1:128" ht="15" x14ac:dyDescent="0.25">
      <c r="A162" s="100"/>
      <c r="AU162" s="100"/>
      <c r="DV162" s="100"/>
      <c r="DW162" s="100"/>
      <c r="DX162" s="100"/>
    </row>
    <row r="163" spans="1:128" ht="15" x14ac:dyDescent="0.25">
      <c r="A163" s="100"/>
      <c r="AU163" s="100"/>
      <c r="DV163" s="100"/>
      <c r="DW163" s="100"/>
      <c r="DX163" s="100"/>
    </row>
    <row r="164" spans="1:128" ht="15" x14ac:dyDescent="0.25">
      <c r="A164" s="100"/>
      <c r="AU164" s="100"/>
      <c r="DV164" s="100"/>
      <c r="DW164" s="100"/>
      <c r="DX164" s="100"/>
    </row>
    <row r="165" spans="1:128" ht="15" x14ac:dyDescent="0.25">
      <c r="A165" s="100"/>
      <c r="AU165" s="100"/>
      <c r="DV165" s="100"/>
      <c r="DW165" s="100"/>
      <c r="DX165" s="100"/>
    </row>
    <row r="166" spans="1:128" ht="15" x14ac:dyDescent="0.25">
      <c r="A166" s="100"/>
      <c r="AU166" s="100"/>
      <c r="DV166" s="100"/>
      <c r="DW166" s="100"/>
      <c r="DX166" s="100"/>
    </row>
    <row r="167" spans="1:128" ht="15" x14ac:dyDescent="0.25">
      <c r="A167" s="100"/>
      <c r="AU167" s="100"/>
      <c r="DV167" s="100"/>
      <c r="DW167" s="100"/>
      <c r="DX167" s="100"/>
    </row>
    <row r="168" spans="1:128" ht="15" x14ac:dyDescent="0.25">
      <c r="A168" s="100"/>
      <c r="AU168" s="100"/>
      <c r="DV168" s="100"/>
      <c r="DW168" s="100"/>
      <c r="DX168" s="100"/>
    </row>
    <row r="169" spans="1:128" ht="15" x14ac:dyDescent="0.25">
      <c r="A169" s="100"/>
      <c r="AU169" s="100"/>
      <c r="DV169" s="100"/>
      <c r="DW169" s="100"/>
      <c r="DX169" s="100"/>
    </row>
    <row r="170" spans="1:128" ht="15" x14ac:dyDescent="0.25">
      <c r="A170" s="100"/>
      <c r="AU170" s="100"/>
      <c r="DV170" s="100"/>
      <c r="DW170" s="100"/>
      <c r="DX170" s="100"/>
    </row>
    <row r="171" spans="1:128" ht="15" x14ac:dyDescent="0.25">
      <c r="A171" s="100"/>
      <c r="AU171" s="100"/>
      <c r="DV171" s="100"/>
      <c r="DW171" s="100"/>
      <c r="DX171" s="100"/>
    </row>
    <row r="172" spans="1:128" ht="15" x14ac:dyDescent="0.25">
      <c r="A172" s="100"/>
      <c r="AU172" s="100"/>
      <c r="DV172" s="100"/>
      <c r="DW172" s="100"/>
      <c r="DX172" s="100"/>
    </row>
    <row r="173" spans="1:128" ht="15" x14ac:dyDescent="0.25">
      <c r="A173" s="100"/>
      <c r="AU173" s="100"/>
      <c r="DV173" s="100"/>
      <c r="DW173" s="100"/>
      <c r="DX173" s="100"/>
    </row>
    <row r="174" spans="1:128" ht="15" x14ac:dyDescent="0.25">
      <c r="A174" s="100"/>
      <c r="AU174" s="100"/>
      <c r="DV174" s="100"/>
      <c r="DW174" s="100"/>
      <c r="DX174" s="100"/>
    </row>
    <row r="175" spans="1:128" ht="15" x14ac:dyDescent="0.25">
      <c r="A175" s="100"/>
      <c r="AU175" s="100"/>
      <c r="DV175" s="100"/>
      <c r="DW175" s="100"/>
      <c r="DX175" s="100"/>
    </row>
    <row r="176" spans="1:128" ht="15" x14ac:dyDescent="0.25">
      <c r="A176" s="100"/>
      <c r="AU176" s="100"/>
      <c r="DV176" s="100"/>
      <c r="DW176" s="100"/>
      <c r="DX176" s="100"/>
    </row>
    <row r="177" spans="1:128" ht="15" x14ac:dyDescent="0.25">
      <c r="A177" s="100"/>
      <c r="AU177" s="100"/>
      <c r="DV177" s="100"/>
      <c r="DW177" s="100"/>
      <c r="DX177" s="100"/>
    </row>
    <row r="178" spans="1:128" ht="15" x14ac:dyDescent="0.25">
      <c r="A178" s="100"/>
      <c r="AU178" s="100"/>
      <c r="DV178" s="100"/>
      <c r="DW178" s="100"/>
      <c r="DX178" s="100"/>
    </row>
    <row r="179" spans="1:128" ht="15" x14ac:dyDescent="0.25">
      <c r="A179" s="100"/>
      <c r="AU179" s="100"/>
      <c r="DV179" s="100"/>
      <c r="DW179" s="100"/>
      <c r="DX179" s="100"/>
    </row>
    <row r="180" spans="1:128" ht="15" x14ac:dyDescent="0.25">
      <c r="A180" s="100"/>
      <c r="AU180" s="100"/>
      <c r="DV180" s="100"/>
      <c r="DW180" s="100"/>
      <c r="DX180" s="100"/>
    </row>
    <row r="181" spans="1:128" ht="15" x14ac:dyDescent="0.25">
      <c r="A181" s="100"/>
      <c r="AU181" s="100"/>
      <c r="DV181" s="100"/>
      <c r="DW181" s="100"/>
      <c r="DX181" s="100"/>
    </row>
    <row r="182" spans="1:128" ht="15" x14ac:dyDescent="0.25">
      <c r="A182" s="100"/>
      <c r="AU182" s="100"/>
      <c r="DV182" s="100"/>
      <c r="DW182" s="100"/>
      <c r="DX182" s="100"/>
    </row>
    <row r="183" spans="1:128" ht="15" x14ac:dyDescent="0.25">
      <c r="A183" s="100"/>
      <c r="AU183" s="100"/>
      <c r="DV183" s="100"/>
      <c r="DW183" s="100"/>
      <c r="DX183" s="100"/>
    </row>
    <row r="184" spans="1:128" ht="15" x14ac:dyDescent="0.25">
      <c r="A184" s="100"/>
      <c r="AU184" s="100"/>
      <c r="DV184" s="100"/>
      <c r="DW184" s="100"/>
      <c r="DX184" s="100"/>
    </row>
    <row r="185" spans="1:128" ht="15" x14ac:dyDescent="0.25">
      <c r="A185" s="100"/>
      <c r="AU185" s="100"/>
      <c r="DV185" s="100"/>
      <c r="DW185" s="100"/>
      <c r="DX185" s="100"/>
    </row>
    <row r="186" spans="1:128" ht="15" x14ac:dyDescent="0.25">
      <c r="A186" s="100"/>
      <c r="AU186" s="100"/>
      <c r="DV186" s="100"/>
      <c r="DW186" s="100"/>
      <c r="DX186" s="100"/>
    </row>
    <row r="187" spans="1:128" ht="15" x14ac:dyDescent="0.25">
      <c r="A187" s="100"/>
      <c r="AU187" s="100"/>
      <c r="DV187" s="100"/>
      <c r="DW187" s="100"/>
      <c r="DX187" s="100"/>
    </row>
    <row r="188" spans="1:128" ht="15" x14ac:dyDescent="0.25">
      <c r="A188" s="100"/>
      <c r="AU188" s="100"/>
      <c r="DV188" s="100"/>
      <c r="DW188" s="100"/>
      <c r="DX188" s="100"/>
    </row>
    <row r="189" spans="1:128" ht="15" x14ac:dyDescent="0.25">
      <c r="A189" s="100"/>
      <c r="AU189" s="100"/>
      <c r="DV189" s="100"/>
      <c r="DW189" s="100"/>
      <c r="DX189" s="100"/>
    </row>
    <row r="190" spans="1:128" ht="15" x14ac:dyDescent="0.25">
      <c r="A190" s="100"/>
      <c r="AU190" s="100"/>
      <c r="DV190" s="100"/>
      <c r="DW190" s="100"/>
      <c r="DX190" s="100"/>
    </row>
    <row r="191" spans="1:128" ht="15" x14ac:dyDescent="0.25">
      <c r="A191" s="100"/>
      <c r="AU191" s="100"/>
      <c r="DV191" s="100"/>
      <c r="DW191" s="100"/>
      <c r="DX191" s="100"/>
    </row>
    <row r="192" spans="1:128" ht="15" x14ac:dyDescent="0.25">
      <c r="A192" s="100"/>
      <c r="AU192" s="100"/>
      <c r="DV192" s="100"/>
      <c r="DW192" s="100"/>
      <c r="DX192" s="100"/>
    </row>
    <row r="193" spans="1:128" ht="15" x14ac:dyDescent="0.25">
      <c r="A193" s="100"/>
      <c r="AU193" s="100"/>
      <c r="DV193" s="100"/>
      <c r="DW193" s="100"/>
      <c r="DX193" s="100"/>
    </row>
    <row r="194" spans="1:128" ht="15" x14ac:dyDescent="0.25">
      <c r="A194" s="100"/>
      <c r="AU194" s="100"/>
      <c r="DV194" s="100"/>
      <c r="DW194" s="100"/>
      <c r="DX194" s="100"/>
    </row>
    <row r="195" spans="1:128" ht="15" x14ac:dyDescent="0.25">
      <c r="A195" s="100"/>
      <c r="AU195" s="100"/>
      <c r="DV195" s="100"/>
      <c r="DW195" s="100"/>
      <c r="DX195" s="100"/>
    </row>
    <row r="196" spans="1:128" ht="15" x14ac:dyDescent="0.25">
      <c r="A196" s="100"/>
      <c r="AU196" s="100"/>
      <c r="DV196" s="100"/>
      <c r="DW196" s="100"/>
      <c r="DX196" s="100"/>
    </row>
    <row r="197" spans="1:128" ht="15" x14ac:dyDescent="0.25">
      <c r="A197" s="100"/>
      <c r="AU197" s="100"/>
      <c r="DV197" s="100"/>
      <c r="DW197" s="100"/>
      <c r="DX197" s="100"/>
    </row>
    <row r="198" spans="1:128" ht="15" x14ac:dyDescent="0.25">
      <c r="A198" s="100"/>
      <c r="AU198" s="100"/>
      <c r="DV198" s="100"/>
      <c r="DW198" s="100"/>
      <c r="DX198" s="100"/>
    </row>
    <row r="199" spans="1:128" ht="15" x14ac:dyDescent="0.25">
      <c r="A199" s="100"/>
      <c r="AU199" s="100"/>
      <c r="DV199" s="100"/>
      <c r="DW199" s="100"/>
      <c r="DX199" s="100"/>
    </row>
    <row r="200" spans="1:128" ht="15" x14ac:dyDescent="0.25">
      <c r="A200" s="100"/>
      <c r="AU200" s="100"/>
      <c r="DV200" s="100"/>
      <c r="DW200" s="100"/>
      <c r="DX200" s="100"/>
    </row>
    <row r="201" spans="1:128" ht="15" x14ac:dyDescent="0.25">
      <c r="A201" s="100"/>
      <c r="AU201" s="100"/>
      <c r="DV201" s="100"/>
      <c r="DW201" s="100"/>
      <c r="DX201" s="100"/>
    </row>
    <row r="202" spans="1:128" ht="15" x14ac:dyDescent="0.25">
      <c r="A202" s="100"/>
      <c r="AU202" s="100"/>
      <c r="DV202" s="100"/>
      <c r="DW202" s="100"/>
      <c r="DX202" s="100"/>
    </row>
    <row r="203" spans="1:128" ht="15" x14ac:dyDescent="0.25">
      <c r="A203" s="100"/>
      <c r="AU203" s="100"/>
      <c r="DV203" s="100"/>
      <c r="DW203" s="100"/>
      <c r="DX203" s="100"/>
    </row>
    <row r="204" spans="1:128" ht="15" x14ac:dyDescent="0.25">
      <c r="A204" s="100"/>
      <c r="AU204" s="100"/>
      <c r="DV204" s="100"/>
      <c r="DW204" s="100"/>
      <c r="DX204" s="100"/>
    </row>
    <row r="205" spans="1:128" ht="15" x14ac:dyDescent="0.25">
      <c r="A205" s="100"/>
      <c r="AU205" s="100"/>
      <c r="DV205" s="100"/>
      <c r="DW205" s="100"/>
      <c r="DX205" s="100"/>
    </row>
    <row r="206" spans="1:128" ht="15" x14ac:dyDescent="0.25">
      <c r="A206" s="100"/>
      <c r="AU206" s="100"/>
      <c r="DV206" s="100"/>
      <c r="DW206" s="100"/>
      <c r="DX206" s="100"/>
    </row>
    <row r="207" spans="1:128" ht="15" x14ac:dyDescent="0.25">
      <c r="A207" s="100"/>
      <c r="AU207" s="100"/>
      <c r="DV207" s="100"/>
      <c r="DW207" s="100"/>
      <c r="DX207" s="100"/>
    </row>
    <row r="208" spans="1:128" ht="15" x14ac:dyDescent="0.25">
      <c r="A208" s="100"/>
      <c r="AU208" s="100"/>
      <c r="DV208" s="100"/>
      <c r="DW208" s="100"/>
      <c r="DX208" s="100"/>
    </row>
    <row r="209" spans="1:128" ht="15" x14ac:dyDescent="0.25">
      <c r="A209" s="100"/>
      <c r="AU209" s="100"/>
      <c r="DV209" s="100"/>
      <c r="DW209" s="100"/>
      <c r="DX209" s="100"/>
    </row>
    <row r="210" spans="1:128" ht="15" x14ac:dyDescent="0.25">
      <c r="A210" s="100"/>
      <c r="AU210" s="100"/>
      <c r="DV210" s="100"/>
      <c r="DW210" s="100"/>
      <c r="DX210" s="100"/>
    </row>
    <row r="211" spans="1:128" ht="15" x14ac:dyDescent="0.25">
      <c r="A211" s="100"/>
      <c r="AU211" s="100"/>
      <c r="DV211" s="100"/>
      <c r="DW211" s="100"/>
      <c r="DX211" s="100"/>
    </row>
    <row r="212" spans="1:128" ht="15" x14ac:dyDescent="0.25">
      <c r="A212" s="100"/>
      <c r="AU212" s="100"/>
      <c r="DV212" s="100"/>
      <c r="DW212" s="100"/>
      <c r="DX212" s="100"/>
    </row>
    <row r="213" spans="1:128" ht="15" x14ac:dyDescent="0.25">
      <c r="A213" s="100"/>
      <c r="AU213" s="100"/>
      <c r="DV213" s="100"/>
      <c r="DW213" s="100"/>
      <c r="DX213" s="100"/>
    </row>
    <row r="214" spans="1:128" ht="15" x14ac:dyDescent="0.25">
      <c r="A214" s="100"/>
      <c r="AU214" s="100"/>
      <c r="DV214" s="100"/>
      <c r="DW214" s="100"/>
      <c r="DX214" s="100"/>
    </row>
    <row r="215" spans="1:128" ht="15" x14ac:dyDescent="0.25">
      <c r="A215" s="100"/>
      <c r="AU215" s="100"/>
      <c r="DV215" s="100"/>
      <c r="DW215" s="100"/>
      <c r="DX215" s="100"/>
    </row>
    <row r="216" spans="1:128" ht="15" x14ac:dyDescent="0.25">
      <c r="A216" s="100"/>
      <c r="AU216" s="100"/>
      <c r="DV216" s="100"/>
      <c r="DW216" s="100"/>
      <c r="DX216" s="100"/>
    </row>
    <row r="217" spans="1:128" ht="15" x14ac:dyDescent="0.25">
      <c r="A217" s="100"/>
      <c r="AU217" s="100"/>
      <c r="DV217" s="100"/>
      <c r="DW217" s="100"/>
      <c r="DX217" s="100"/>
    </row>
    <row r="218" spans="1:128" ht="15" x14ac:dyDescent="0.25">
      <c r="A218" s="100"/>
      <c r="AU218" s="100"/>
      <c r="DV218" s="100"/>
      <c r="DW218" s="100"/>
      <c r="DX218" s="100"/>
    </row>
    <row r="219" spans="1:128" ht="15" x14ac:dyDescent="0.25">
      <c r="A219" s="100"/>
      <c r="AU219" s="100"/>
      <c r="DV219" s="100"/>
      <c r="DW219" s="100"/>
      <c r="DX219" s="100"/>
    </row>
    <row r="220" spans="1:128" ht="15" x14ac:dyDescent="0.25">
      <c r="A220" s="100"/>
      <c r="AU220" s="100"/>
      <c r="DV220" s="100"/>
      <c r="DW220" s="100"/>
      <c r="DX220" s="100"/>
    </row>
    <row r="221" spans="1:128" ht="15" x14ac:dyDescent="0.25">
      <c r="A221" s="100"/>
      <c r="AU221" s="100"/>
      <c r="DV221" s="100"/>
      <c r="DW221" s="100"/>
      <c r="DX221" s="100"/>
    </row>
    <row r="222" spans="1:128" ht="15" x14ac:dyDescent="0.25">
      <c r="A222" s="100"/>
      <c r="AU222" s="100"/>
      <c r="DV222" s="100"/>
      <c r="DW222" s="100"/>
      <c r="DX222" s="100"/>
    </row>
    <row r="223" spans="1:128" ht="15" x14ac:dyDescent="0.25">
      <c r="A223" s="100"/>
      <c r="AU223" s="100"/>
      <c r="DV223" s="100"/>
      <c r="DW223" s="100"/>
      <c r="DX223" s="100"/>
    </row>
    <row r="224" spans="1:128" ht="15" x14ac:dyDescent="0.25">
      <c r="A224" s="100"/>
      <c r="AU224" s="100"/>
      <c r="DV224" s="100"/>
      <c r="DW224" s="100"/>
      <c r="DX224" s="100"/>
    </row>
    <row r="225" spans="1:128" ht="15" x14ac:dyDescent="0.25">
      <c r="A225" s="100"/>
      <c r="AU225" s="100"/>
      <c r="DV225" s="100"/>
      <c r="DW225" s="100"/>
      <c r="DX225" s="100"/>
    </row>
    <row r="226" spans="1:128" ht="15" x14ac:dyDescent="0.25">
      <c r="A226" s="100"/>
      <c r="AU226" s="100"/>
      <c r="DV226" s="100"/>
      <c r="DW226" s="100"/>
      <c r="DX226" s="100"/>
    </row>
    <row r="227" spans="1:128" ht="15" x14ac:dyDescent="0.25">
      <c r="A227" s="100"/>
      <c r="AU227" s="100"/>
      <c r="DV227" s="100"/>
      <c r="DW227" s="100"/>
      <c r="DX227" s="100"/>
    </row>
    <row r="228" spans="1:128" ht="15" x14ac:dyDescent="0.25">
      <c r="A228" s="100"/>
      <c r="AU228" s="100"/>
      <c r="DV228" s="100"/>
      <c r="DW228" s="100"/>
      <c r="DX228" s="100"/>
    </row>
    <row r="229" spans="1:128" ht="15" x14ac:dyDescent="0.25">
      <c r="A229" s="100"/>
      <c r="AU229" s="100"/>
      <c r="DV229" s="100"/>
      <c r="DW229" s="100"/>
      <c r="DX229" s="100"/>
    </row>
    <row r="230" spans="1:128" ht="15" x14ac:dyDescent="0.25">
      <c r="A230" s="100"/>
      <c r="AU230" s="100"/>
      <c r="DV230" s="100"/>
      <c r="DW230" s="100"/>
      <c r="DX230" s="100"/>
    </row>
    <row r="231" spans="1:128" ht="15" x14ac:dyDescent="0.25">
      <c r="A231" s="100"/>
      <c r="AU231" s="100"/>
      <c r="DV231" s="100"/>
      <c r="DW231" s="100"/>
      <c r="DX231" s="100"/>
    </row>
    <row r="232" spans="1:128" ht="15" x14ac:dyDescent="0.25">
      <c r="A232" s="100"/>
      <c r="AU232" s="100"/>
      <c r="DV232" s="100"/>
      <c r="DW232" s="100"/>
      <c r="DX232" s="100"/>
    </row>
    <row r="233" spans="1:128" ht="15" x14ac:dyDescent="0.25">
      <c r="A233" s="100"/>
      <c r="AU233" s="100"/>
      <c r="DV233" s="100"/>
      <c r="DW233" s="100"/>
      <c r="DX233" s="100"/>
    </row>
    <row r="234" spans="1:128" ht="15" x14ac:dyDescent="0.25">
      <c r="A234" s="100"/>
      <c r="AU234" s="100"/>
      <c r="DV234" s="100"/>
      <c r="DW234" s="100"/>
      <c r="DX234" s="100"/>
    </row>
    <row r="235" spans="1:128" ht="15" x14ac:dyDescent="0.25">
      <c r="A235" s="100"/>
      <c r="AU235" s="100"/>
      <c r="DV235" s="100"/>
      <c r="DW235" s="100"/>
      <c r="DX235" s="100"/>
    </row>
    <row r="236" spans="1:128" ht="15" x14ac:dyDescent="0.25">
      <c r="A236" s="100"/>
      <c r="AU236" s="100"/>
      <c r="DV236" s="100"/>
      <c r="DW236" s="100"/>
      <c r="DX236" s="100"/>
    </row>
    <row r="237" spans="1:128" ht="15" x14ac:dyDescent="0.25">
      <c r="A237" s="100"/>
      <c r="AU237" s="100"/>
      <c r="DV237" s="100"/>
      <c r="DW237" s="100"/>
      <c r="DX237" s="100"/>
    </row>
    <row r="238" spans="1:128" ht="15" x14ac:dyDescent="0.25">
      <c r="A238" s="100"/>
      <c r="AU238" s="100"/>
      <c r="DV238" s="100"/>
      <c r="DW238" s="100"/>
      <c r="DX238" s="100"/>
    </row>
    <row r="239" spans="1:128" ht="15" x14ac:dyDescent="0.25">
      <c r="A239" s="100"/>
      <c r="AU239" s="100"/>
      <c r="DV239" s="100"/>
      <c r="DW239" s="100"/>
      <c r="DX239" s="100"/>
    </row>
    <row r="240" spans="1:128" ht="15" x14ac:dyDescent="0.25">
      <c r="A240" s="100"/>
      <c r="AU240" s="100"/>
      <c r="DV240" s="100"/>
      <c r="DW240" s="100"/>
      <c r="DX240" s="100"/>
    </row>
  </sheetData>
  <autoFilter ref="A13:DX39">
    <filterColumn colId="7">
      <customFilters>
        <customFilter operator="notEqual" val=" "/>
      </customFilters>
    </filterColumn>
    <filterColumn colId="20" showButton="0"/>
    <filterColumn colId="22" showButton="0"/>
    <filterColumn colId="24" showButton="0"/>
    <filterColumn colId="26" showButton="0"/>
    <filterColumn colId="28" showButton="0"/>
    <filterColumn colId="30" showButton="0"/>
    <filterColumn colId="32" showButton="0"/>
    <filterColumn colId="34" showButton="0"/>
    <filterColumn colId="36" showButton="0"/>
  </autoFilter>
  <mergeCells count="103">
    <mergeCell ref="B7:AT7"/>
    <mergeCell ref="B8:AT8"/>
    <mergeCell ref="B9:AT9"/>
    <mergeCell ref="A10:A13"/>
    <mergeCell ref="B10:E10"/>
    <mergeCell ref="F10:K10"/>
    <mergeCell ref="L10:AT10"/>
    <mergeCell ref="B11:B13"/>
    <mergeCell ref="C11:C13"/>
    <mergeCell ref="D11:D13"/>
    <mergeCell ref="AQ11:AT11"/>
    <mergeCell ref="F12:H12"/>
    <mergeCell ref="N12:O12"/>
    <mergeCell ref="AM12:AM13"/>
    <mergeCell ref="AN12:AN13"/>
    <mergeCell ref="AO12:AO13"/>
    <mergeCell ref="AP12:AP13"/>
    <mergeCell ref="AQ12:AQ13"/>
    <mergeCell ref="E11:E13"/>
    <mergeCell ref="F11:H11"/>
    <mergeCell ref="I11:I13"/>
    <mergeCell ref="J11:J13"/>
    <mergeCell ref="K11:K13"/>
    <mergeCell ref="L11:L13"/>
    <mergeCell ref="AS12:AS13"/>
    <mergeCell ref="AT12:AT13"/>
    <mergeCell ref="U13:V13"/>
    <mergeCell ref="W13:X13"/>
    <mergeCell ref="Y13:Z13"/>
    <mergeCell ref="AA13:AB13"/>
    <mergeCell ref="AC13:AD13"/>
    <mergeCell ref="AE13:AF13"/>
    <mergeCell ref="AG13:AH13"/>
    <mergeCell ref="AI13:AJ13"/>
    <mergeCell ref="AK13:AL13"/>
    <mergeCell ref="C14:C17"/>
    <mergeCell ref="E14:E17"/>
    <mergeCell ref="F14:F17"/>
    <mergeCell ref="G14:G17"/>
    <mergeCell ref="H14:H17"/>
    <mergeCell ref="I14:I17"/>
    <mergeCell ref="M11:M13"/>
    <mergeCell ref="AR12:AR13"/>
    <mergeCell ref="N11:AP11"/>
    <mergeCell ref="K18:K20"/>
    <mergeCell ref="AP18:AP20"/>
    <mergeCell ref="AQ18:AQ20"/>
    <mergeCell ref="AR18:AR20"/>
    <mergeCell ref="AS18:AS20"/>
    <mergeCell ref="AT18:AT20"/>
    <mergeCell ref="AT14:AT17"/>
    <mergeCell ref="A18:A20"/>
    <mergeCell ref="B18:B20"/>
    <mergeCell ref="C18:C20"/>
    <mergeCell ref="E18:E20"/>
    <mergeCell ref="F18:F20"/>
    <mergeCell ref="G18:G20"/>
    <mergeCell ref="H18:H20"/>
    <mergeCell ref="I18:I20"/>
    <mergeCell ref="J18:J20"/>
    <mergeCell ref="J14:J17"/>
    <mergeCell ref="K14:K17"/>
    <mergeCell ref="AP14:AP17"/>
    <mergeCell ref="AQ14:AQ17"/>
    <mergeCell ref="AR14:AR17"/>
    <mergeCell ref="AS14:AS17"/>
    <mergeCell ref="A14:A17"/>
    <mergeCell ref="B14:B17"/>
    <mergeCell ref="AR21:AR24"/>
    <mergeCell ref="AS21:AS24"/>
    <mergeCell ref="AT21:AT24"/>
    <mergeCell ref="A25:A31"/>
    <mergeCell ref="B25:B31"/>
    <mergeCell ref="C25:C31"/>
    <mergeCell ref="E25:E31"/>
    <mergeCell ref="F25:F31"/>
    <mergeCell ref="G25:G31"/>
    <mergeCell ref="H25:H31"/>
    <mergeCell ref="H21:H24"/>
    <mergeCell ref="I21:I24"/>
    <mergeCell ref="J21:J24"/>
    <mergeCell ref="K21:K24"/>
    <mergeCell ref="AP21:AP24"/>
    <mergeCell ref="AQ21:AQ24"/>
    <mergeCell ref="A21:A24"/>
    <mergeCell ref="B21:B24"/>
    <mergeCell ref="C21:C24"/>
    <mergeCell ref="E21:E24"/>
    <mergeCell ref="F21:F24"/>
    <mergeCell ref="G21:G24"/>
    <mergeCell ref="AS25:AS31"/>
    <mergeCell ref="AT25:AT31"/>
    <mergeCell ref="AP34:AP38"/>
    <mergeCell ref="AQ34:AQ38"/>
    <mergeCell ref="AR34:AR38"/>
    <mergeCell ref="AS34:AS38"/>
    <mergeCell ref="AT34:AT38"/>
    <mergeCell ref="I25:I31"/>
    <mergeCell ref="J25:J31"/>
    <mergeCell ref="K25:K31"/>
    <mergeCell ref="AP25:AP31"/>
    <mergeCell ref="AQ25:AQ31"/>
    <mergeCell ref="AR25:AR31"/>
  </mergeCells>
  <conditionalFormatting sqref="I34 I39:I68 I25:I27">
    <cfRule type="containsText" dxfId="2031" priority="737" operator="containsText" text="Alto">
      <formula>NOT(ISERROR(SEARCH("Alto",I25)))</formula>
    </cfRule>
    <cfRule type="containsText" dxfId="2030" priority="738" operator="containsText" text="Medio-Alto">
      <formula>NOT(ISERROR(SEARCH("Medio-Alto",I25)))</formula>
    </cfRule>
    <cfRule type="containsText" dxfId="2029" priority="739" operator="containsText" text="Medio">
      <formula>NOT(ISERROR(SEARCH("Medio",I25)))</formula>
    </cfRule>
    <cfRule type="containsText" dxfId="2028" priority="740" operator="containsText" text="Bajo">
      <formula>NOT(ISERROR(SEARCH("Bajo",I25)))</formula>
    </cfRule>
  </conditionalFormatting>
  <conditionalFormatting sqref="J40 AT40 AT42 J42 J44 AT44 AT50:AT68 J50:J68 AT25 J25">
    <cfRule type="containsText" dxfId="2027" priority="733" operator="containsText" text="Medio-Alto">
      <formula>NOT(ISERROR(SEARCH("Medio-Alto",J25)))</formula>
    </cfRule>
    <cfRule type="containsText" dxfId="2026" priority="734" operator="containsText" text="Medio">
      <formula>NOT(ISERROR(SEARCH("Medio",J25)))</formula>
    </cfRule>
    <cfRule type="containsText" dxfId="2025" priority="735" operator="containsText" text="Bajo">
      <formula>NOT(ISERROR(SEARCH("Bajo",J25)))</formula>
    </cfRule>
    <cfRule type="containsText" dxfId="2024" priority="736" operator="containsText" text="Alto">
      <formula>NOT(ISERROR(SEARCH("Alto",J25)))</formula>
    </cfRule>
  </conditionalFormatting>
  <conditionalFormatting sqref="J40 AT40 AT42 J42 J44 AT44 AT50:AT68 J50:J1048576 AT25 J25">
    <cfRule type="containsText" dxfId="2023" priority="729" operator="containsText" text="Bajo">
      <formula>NOT(ISERROR(SEARCH("Bajo",J25)))</formula>
    </cfRule>
    <cfRule type="containsText" dxfId="2022" priority="730" operator="containsText" text="Medio-Alto">
      <formula>NOT(ISERROR(SEARCH("Medio-Alto",J25)))</formula>
    </cfRule>
    <cfRule type="containsText" dxfId="2021" priority="731" operator="containsText" text="Medio">
      <formula>NOT(ISERROR(SEARCH("Medio",J25)))</formula>
    </cfRule>
    <cfRule type="containsText" dxfId="2020" priority="732" operator="containsText" text="Alto">
      <formula>NOT(ISERROR(SEARCH("Alto",J25)))</formula>
    </cfRule>
  </conditionalFormatting>
  <conditionalFormatting sqref="AT69:AT1048576">
    <cfRule type="containsText" dxfId="2019" priority="724" operator="containsText" text="Medio-Alto">
      <formula>NOT(ISERROR(SEARCH("Medio-Alto",AT69)))</formula>
    </cfRule>
    <cfRule type="containsText" dxfId="2018" priority="725" operator="containsText" text="Alto">
      <formula>NOT(ISERROR(SEARCH("Alto",AT69)))</formula>
    </cfRule>
    <cfRule type="containsText" dxfId="2017" priority="726" operator="containsText" text="Medio-Alto">
      <formula>NOT(ISERROR(SEARCH("Medio-Alto",AT69)))</formula>
    </cfRule>
    <cfRule type="containsText" dxfId="2016" priority="727" operator="containsText" text="Medio">
      <formula>NOT(ISERROR(SEARCH("Medio",AT69)))</formula>
    </cfRule>
    <cfRule type="containsText" dxfId="2015" priority="728" operator="containsText" text="Bajo">
      <formula>NOT(ISERROR(SEARCH("Bajo",AT69)))</formula>
    </cfRule>
  </conditionalFormatting>
  <conditionalFormatting sqref="J40 AT40 AT42 J42 J44 AT44 AT50:AT68 J50:J68 AT25 J25">
    <cfRule type="containsText" dxfId="2014" priority="719" operator="containsText" text="Baja">
      <formula>NOT(ISERROR(SEARCH("Baja",J25)))</formula>
    </cfRule>
    <cfRule type="containsText" dxfId="2013" priority="720" operator="containsText" text="Moderada">
      <formula>NOT(ISERROR(SEARCH("Moderada",J25)))</formula>
    </cfRule>
    <cfRule type="containsText" dxfId="2012" priority="721" operator="containsText" text="Alto">
      <formula>NOT(ISERROR(SEARCH("Alto",J25)))</formula>
    </cfRule>
    <cfRule type="containsText" dxfId="2011" priority="722" operator="containsText" text="Extrema">
      <formula>NOT(ISERROR(SEARCH("Extrema",J25)))</formula>
    </cfRule>
    <cfRule type="containsText" dxfId="2010" priority="723" operator="containsText" text="Catastrófico">
      <formula>NOT(ISERROR(SEARCH("Catastrófico",J25)))</formula>
    </cfRule>
  </conditionalFormatting>
  <conditionalFormatting sqref="AT14 AT18">
    <cfRule type="containsText" dxfId="2009" priority="715" operator="containsText" text="Medio-Alto">
      <formula>NOT(ISERROR(SEARCH("Medio-Alto",AT14)))</formula>
    </cfRule>
    <cfRule type="containsText" dxfId="2008" priority="716" operator="containsText" text="Medio">
      <formula>NOT(ISERROR(SEARCH("Medio",AT14)))</formula>
    </cfRule>
    <cfRule type="containsText" dxfId="2007" priority="717" operator="containsText" text="Bajo">
      <formula>NOT(ISERROR(SEARCH("Bajo",AT14)))</formula>
    </cfRule>
    <cfRule type="containsText" dxfId="2006" priority="718" operator="containsText" text="Alto">
      <formula>NOT(ISERROR(SEARCH("Alto",AT14)))</formula>
    </cfRule>
  </conditionalFormatting>
  <conditionalFormatting sqref="AT14 AT18">
    <cfRule type="containsText" dxfId="2005" priority="711" operator="containsText" text="Bajo">
      <formula>NOT(ISERROR(SEARCH("Bajo",AT14)))</formula>
    </cfRule>
    <cfRule type="containsText" dxfId="2004" priority="712" operator="containsText" text="Medio-Alto">
      <formula>NOT(ISERROR(SEARCH("Medio-Alto",AT14)))</formula>
    </cfRule>
    <cfRule type="containsText" dxfId="2003" priority="713" operator="containsText" text="Medio">
      <formula>NOT(ISERROR(SEARCH("Medio",AT14)))</formula>
    </cfRule>
    <cfRule type="containsText" dxfId="2002" priority="714" operator="containsText" text="Alto">
      <formula>NOT(ISERROR(SEARCH("Alto",AT14)))</formula>
    </cfRule>
  </conditionalFormatting>
  <conditionalFormatting sqref="AT14 AT18">
    <cfRule type="containsText" dxfId="2001" priority="706" operator="containsText" text="Baja">
      <formula>NOT(ISERROR(SEARCH("Baja",AT14)))</formula>
    </cfRule>
    <cfRule type="containsText" dxfId="2000" priority="707" operator="containsText" text="Moderada">
      <formula>NOT(ISERROR(SEARCH("Moderada",AT14)))</formula>
    </cfRule>
    <cfRule type="containsText" dxfId="1999" priority="708" operator="containsText" text="Alto">
      <formula>NOT(ISERROR(SEARCH("Alto",AT14)))</formula>
    </cfRule>
    <cfRule type="containsText" dxfId="1998" priority="709" operator="containsText" text="Extrema">
      <formula>NOT(ISERROR(SEARCH("Extrema",AT14)))</formula>
    </cfRule>
    <cfRule type="containsText" dxfId="1997" priority="710" operator="containsText" text="Catastrófico">
      <formula>NOT(ISERROR(SEARCH("Catastrófico",AT14)))</formula>
    </cfRule>
  </conditionalFormatting>
  <conditionalFormatting sqref="I46">
    <cfRule type="containsText" dxfId="1996" priority="702" operator="containsText" text="Alto">
      <formula>NOT(ISERROR(SEARCH("Alto",I46)))</formula>
    </cfRule>
    <cfRule type="containsText" dxfId="1995" priority="703" operator="containsText" text="Medio-Alto">
      <formula>NOT(ISERROR(SEARCH("Medio-Alto",I46)))</formula>
    </cfRule>
    <cfRule type="containsText" dxfId="1994" priority="704" operator="containsText" text="Medio">
      <formula>NOT(ISERROR(SEARCH("Medio",I46)))</formula>
    </cfRule>
    <cfRule type="containsText" dxfId="1993" priority="705" operator="containsText" text="Bajo">
      <formula>NOT(ISERROR(SEARCH("Bajo",I46)))</formula>
    </cfRule>
  </conditionalFormatting>
  <conditionalFormatting sqref="J46 AT46">
    <cfRule type="containsText" dxfId="1992" priority="698" operator="containsText" text="Medio-Alto">
      <formula>NOT(ISERROR(SEARCH("Medio-Alto",J46)))</formula>
    </cfRule>
    <cfRule type="containsText" dxfId="1991" priority="699" operator="containsText" text="Medio">
      <formula>NOT(ISERROR(SEARCH("Medio",J46)))</formula>
    </cfRule>
    <cfRule type="containsText" dxfId="1990" priority="700" operator="containsText" text="Bajo">
      <formula>NOT(ISERROR(SEARCH("Bajo",J46)))</formula>
    </cfRule>
    <cfRule type="containsText" dxfId="1989" priority="701" operator="containsText" text="Alto">
      <formula>NOT(ISERROR(SEARCH("Alto",J46)))</formula>
    </cfRule>
  </conditionalFormatting>
  <conditionalFormatting sqref="J46 AT46">
    <cfRule type="containsText" dxfId="1988" priority="694" operator="containsText" text="Bajo">
      <formula>NOT(ISERROR(SEARCH("Bajo",J46)))</formula>
    </cfRule>
    <cfRule type="containsText" dxfId="1987" priority="695" operator="containsText" text="Medio-Alto">
      <formula>NOT(ISERROR(SEARCH("Medio-Alto",J46)))</formula>
    </cfRule>
    <cfRule type="containsText" dxfId="1986" priority="696" operator="containsText" text="Medio">
      <formula>NOT(ISERROR(SEARCH("Medio",J46)))</formula>
    </cfRule>
    <cfRule type="containsText" dxfId="1985" priority="697" operator="containsText" text="Alto">
      <formula>NOT(ISERROR(SEARCH("Alto",J46)))</formula>
    </cfRule>
  </conditionalFormatting>
  <conditionalFormatting sqref="J46 AT46">
    <cfRule type="containsText" dxfId="1984" priority="689" operator="containsText" text="Baja">
      <formula>NOT(ISERROR(SEARCH("Baja",J46)))</formula>
    </cfRule>
    <cfRule type="containsText" dxfId="1983" priority="690" operator="containsText" text="Moderada">
      <formula>NOT(ISERROR(SEARCH("Moderada",J46)))</formula>
    </cfRule>
    <cfRule type="containsText" dxfId="1982" priority="691" operator="containsText" text="Alto">
      <formula>NOT(ISERROR(SEARCH("Alto",J46)))</formula>
    </cfRule>
    <cfRule type="containsText" dxfId="1981" priority="692" operator="containsText" text="Extrema">
      <formula>NOT(ISERROR(SEARCH("Extrema",J46)))</formula>
    </cfRule>
    <cfRule type="containsText" dxfId="1980" priority="693" operator="containsText" text="Catastrófico">
      <formula>NOT(ISERROR(SEARCH("Catastrófico",J46)))</formula>
    </cfRule>
  </conditionalFormatting>
  <conditionalFormatting sqref="I47">
    <cfRule type="containsText" dxfId="1979" priority="685" operator="containsText" text="Alto">
      <formula>NOT(ISERROR(SEARCH("Alto",I47)))</formula>
    </cfRule>
    <cfRule type="containsText" dxfId="1978" priority="686" operator="containsText" text="Medio-Alto">
      <formula>NOT(ISERROR(SEARCH("Medio-Alto",I47)))</formula>
    </cfRule>
    <cfRule type="containsText" dxfId="1977" priority="687" operator="containsText" text="Medio">
      <formula>NOT(ISERROR(SEARCH("Medio",I47)))</formula>
    </cfRule>
    <cfRule type="containsText" dxfId="1976" priority="688" operator="containsText" text="Bajo">
      <formula>NOT(ISERROR(SEARCH("Bajo",I47)))</formula>
    </cfRule>
  </conditionalFormatting>
  <conditionalFormatting sqref="J47 AT47">
    <cfRule type="containsText" dxfId="1975" priority="681" operator="containsText" text="Medio-Alto">
      <formula>NOT(ISERROR(SEARCH("Medio-Alto",J47)))</formula>
    </cfRule>
    <cfRule type="containsText" dxfId="1974" priority="682" operator="containsText" text="Medio">
      <formula>NOT(ISERROR(SEARCH("Medio",J47)))</formula>
    </cfRule>
    <cfRule type="containsText" dxfId="1973" priority="683" operator="containsText" text="Bajo">
      <formula>NOT(ISERROR(SEARCH("Bajo",J47)))</formula>
    </cfRule>
    <cfRule type="containsText" dxfId="1972" priority="684" operator="containsText" text="Alto">
      <formula>NOT(ISERROR(SEARCH("Alto",J47)))</formula>
    </cfRule>
  </conditionalFormatting>
  <conditionalFormatting sqref="J47 AT47">
    <cfRule type="containsText" dxfId="1971" priority="677" operator="containsText" text="Bajo">
      <formula>NOT(ISERROR(SEARCH("Bajo",J47)))</formula>
    </cfRule>
    <cfRule type="containsText" dxfId="1970" priority="678" operator="containsText" text="Medio-Alto">
      <formula>NOT(ISERROR(SEARCH("Medio-Alto",J47)))</formula>
    </cfRule>
    <cfRule type="containsText" dxfId="1969" priority="679" operator="containsText" text="Medio">
      <formula>NOT(ISERROR(SEARCH("Medio",J47)))</formula>
    </cfRule>
    <cfRule type="containsText" dxfId="1968" priority="680" operator="containsText" text="Alto">
      <formula>NOT(ISERROR(SEARCH("Alto",J47)))</formula>
    </cfRule>
  </conditionalFormatting>
  <conditionalFormatting sqref="J47 AT47">
    <cfRule type="containsText" dxfId="1967" priority="672" operator="containsText" text="Baja">
      <formula>NOT(ISERROR(SEARCH("Baja",J47)))</formula>
    </cfRule>
    <cfRule type="containsText" dxfId="1966" priority="673" operator="containsText" text="Moderada">
      <formula>NOT(ISERROR(SEARCH("Moderada",J47)))</formula>
    </cfRule>
    <cfRule type="containsText" dxfId="1965" priority="674" operator="containsText" text="Alto">
      <formula>NOT(ISERROR(SEARCH("Alto",J47)))</formula>
    </cfRule>
    <cfRule type="containsText" dxfId="1964" priority="675" operator="containsText" text="Extrema">
      <formula>NOT(ISERROR(SEARCH("Extrema",J47)))</formula>
    </cfRule>
    <cfRule type="containsText" dxfId="1963" priority="676" operator="containsText" text="Catastrófico">
      <formula>NOT(ISERROR(SEARCH("Catastrófico",J47)))</formula>
    </cfRule>
  </conditionalFormatting>
  <conditionalFormatting sqref="I34">
    <cfRule type="containsText" dxfId="1962" priority="668" operator="containsText" text="Alto">
      <formula>NOT(ISERROR(SEARCH("Alto",I34)))</formula>
    </cfRule>
    <cfRule type="containsText" dxfId="1961" priority="669" operator="containsText" text="Medio-Alto">
      <formula>NOT(ISERROR(SEARCH("Medio-Alto",I34)))</formula>
    </cfRule>
    <cfRule type="containsText" dxfId="1960" priority="670" operator="containsText" text="Medio">
      <formula>NOT(ISERROR(SEARCH("Medio",I34)))</formula>
    </cfRule>
    <cfRule type="containsText" dxfId="1959" priority="671" operator="containsText" text="Bajo">
      <formula>NOT(ISERROR(SEARCH("Bajo",I34)))</formula>
    </cfRule>
  </conditionalFormatting>
  <conditionalFormatting sqref="AT34">
    <cfRule type="containsText" dxfId="1958" priority="664" operator="containsText" text="Medio-Alto">
      <formula>NOT(ISERROR(SEARCH("Medio-Alto",AT34)))</formula>
    </cfRule>
    <cfRule type="containsText" dxfId="1957" priority="665" operator="containsText" text="Medio">
      <formula>NOT(ISERROR(SEARCH("Medio",AT34)))</formula>
    </cfRule>
    <cfRule type="containsText" dxfId="1956" priority="666" operator="containsText" text="Bajo">
      <formula>NOT(ISERROR(SEARCH("Bajo",AT34)))</formula>
    </cfRule>
    <cfRule type="containsText" dxfId="1955" priority="667" operator="containsText" text="Alto">
      <formula>NOT(ISERROR(SEARCH("Alto",AT34)))</formula>
    </cfRule>
  </conditionalFormatting>
  <conditionalFormatting sqref="AT34">
    <cfRule type="containsText" dxfId="1954" priority="660" operator="containsText" text="Bajo">
      <formula>NOT(ISERROR(SEARCH("Bajo",AT34)))</formula>
    </cfRule>
    <cfRule type="containsText" dxfId="1953" priority="661" operator="containsText" text="Medio-Alto">
      <formula>NOT(ISERROR(SEARCH("Medio-Alto",AT34)))</formula>
    </cfRule>
    <cfRule type="containsText" dxfId="1952" priority="662" operator="containsText" text="Medio">
      <formula>NOT(ISERROR(SEARCH("Medio",AT34)))</formula>
    </cfRule>
    <cfRule type="containsText" dxfId="1951" priority="663" operator="containsText" text="Alto">
      <formula>NOT(ISERROR(SEARCH("Alto",AT34)))</formula>
    </cfRule>
  </conditionalFormatting>
  <conditionalFormatting sqref="AT34">
    <cfRule type="containsText" dxfId="1950" priority="655" operator="containsText" text="Baja">
      <formula>NOT(ISERROR(SEARCH("Baja",AT34)))</formula>
    </cfRule>
    <cfRule type="containsText" dxfId="1949" priority="656" operator="containsText" text="Moderada">
      <formula>NOT(ISERROR(SEARCH("Moderada",AT34)))</formula>
    </cfRule>
    <cfRule type="containsText" dxfId="1948" priority="657" operator="containsText" text="Alto">
      <formula>NOT(ISERROR(SEARCH("Alto",AT34)))</formula>
    </cfRule>
    <cfRule type="containsText" dxfId="1947" priority="658" operator="containsText" text="Extrema">
      <formula>NOT(ISERROR(SEARCH("Extrema",AT34)))</formula>
    </cfRule>
    <cfRule type="containsText" dxfId="1946" priority="659" operator="containsText" text="Catastrófico">
      <formula>NOT(ISERROR(SEARCH("Catastrófico",AT34)))</formula>
    </cfRule>
  </conditionalFormatting>
  <conditionalFormatting sqref="I39">
    <cfRule type="containsText" dxfId="1945" priority="651" operator="containsText" text="Alto">
      <formula>NOT(ISERROR(SEARCH("Alto",I39)))</formula>
    </cfRule>
    <cfRule type="containsText" dxfId="1944" priority="652" operator="containsText" text="Medio-Alto">
      <formula>NOT(ISERROR(SEARCH("Medio-Alto",I39)))</formula>
    </cfRule>
    <cfRule type="containsText" dxfId="1943" priority="653" operator="containsText" text="Medio">
      <formula>NOT(ISERROR(SEARCH("Medio",I39)))</formula>
    </cfRule>
    <cfRule type="containsText" dxfId="1942" priority="654" operator="containsText" text="Bajo">
      <formula>NOT(ISERROR(SEARCH("Bajo",I39)))</formula>
    </cfRule>
  </conditionalFormatting>
  <conditionalFormatting sqref="J39 AT39">
    <cfRule type="containsText" dxfId="1941" priority="647" operator="containsText" text="Medio-Alto">
      <formula>NOT(ISERROR(SEARCH("Medio-Alto",J39)))</formula>
    </cfRule>
    <cfRule type="containsText" dxfId="1940" priority="648" operator="containsText" text="Medio">
      <formula>NOT(ISERROR(SEARCH("Medio",J39)))</formula>
    </cfRule>
    <cfRule type="containsText" dxfId="1939" priority="649" operator="containsText" text="Bajo">
      <formula>NOT(ISERROR(SEARCH("Bajo",J39)))</formula>
    </cfRule>
    <cfRule type="containsText" dxfId="1938" priority="650" operator="containsText" text="Alto">
      <formula>NOT(ISERROR(SEARCH("Alto",J39)))</formula>
    </cfRule>
  </conditionalFormatting>
  <conditionalFormatting sqref="J39 AT39">
    <cfRule type="containsText" dxfId="1937" priority="643" operator="containsText" text="Bajo">
      <formula>NOT(ISERROR(SEARCH("Bajo",J39)))</formula>
    </cfRule>
    <cfRule type="containsText" dxfId="1936" priority="644" operator="containsText" text="Medio-Alto">
      <formula>NOT(ISERROR(SEARCH("Medio-Alto",J39)))</formula>
    </cfRule>
    <cfRule type="containsText" dxfId="1935" priority="645" operator="containsText" text="Medio">
      <formula>NOT(ISERROR(SEARCH("Medio",J39)))</formula>
    </cfRule>
    <cfRule type="containsText" dxfId="1934" priority="646" operator="containsText" text="Alto">
      <formula>NOT(ISERROR(SEARCH("Alto",J39)))</formula>
    </cfRule>
  </conditionalFormatting>
  <conditionalFormatting sqref="J39 AT39">
    <cfRule type="containsText" dxfId="1933" priority="638" operator="containsText" text="Baja">
      <formula>NOT(ISERROR(SEARCH("Baja",J39)))</formula>
    </cfRule>
    <cfRule type="containsText" dxfId="1932" priority="639" operator="containsText" text="Moderada">
      <formula>NOT(ISERROR(SEARCH("Moderada",J39)))</formula>
    </cfRule>
    <cfRule type="containsText" dxfId="1931" priority="640" operator="containsText" text="Alto">
      <formula>NOT(ISERROR(SEARCH("Alto",J39)))</formula>
    </cfRule>
    <cfRule type="containsText" dxfId="1930" priority="641" operator="containsText" text="Extrema">
      <formula>NOT(ISERROR(SEARCH("Extrema",J39)))</formula>
    </cfRule>
    <cfRule type="containsText" dxfId="1929" priority="642" operator="containsText" text="Catastrófico">
      <formula>NOT(ISERROR(SEARCH("Catastrófico",J39)))</formula>
    </cfRule>
  </conditionalFormatting>
  <conditionalFormatting sqref="I43">
    <cfRule type="containsText" dxfId="1928" priority="634" operator="containsText" text="Alto">
      <formula>NOT(ISERROR(SEARCH("Alto",I43)))</formula>
    </cfRule>
    <cfRule type="containsText" dxfId="1927" priority="635" operator="containsText" text="Medio-Alto">
      <formula>NOT(ISERROR(SEARCH("Medio-Alto",I43)))</formula>
    </cfRule>
    <cfRule type="containsText" dxfId="1926" priority="636" operator="containsText" text="Medio">
      <formula>NOT(ISERROR(SEARCH("Medio",I43)))</formula>
    </cfRule>
    <cfRule type="containsText" dxfId="1925" priority="637" operator="containsText" text="Bajo">
      <formula>NOT(ISERROR(SEARCH("Bajo",I43)))</formula>
    </cfRule>
  </conditionalFormatting>
  <conditionalFormatting sqref="J43 AT43">
    <cfRule type="containsText" dxfId="1924" priority="630" operator="containsText" text="Medio-Alto">
      <formula>NOT(ISERROR(SEARCH("Medio-Alto",J43)))</formula>
    </cfRule>
    <cfRule type="containsText" dxfId="1923" priority="631" operator="containsText" text="Medio">
      <formula>NOT(ISERROR(SEARCH("Medio",J43)))</formula>
    </cfRule>
    <cfRule type="containsText" dxfId="1922" priority="632" operator="containsText" text="Bajo">
      <formula>NOT(ISERROR(SEARCH("Bajo",J43)))</formula>
    </cfRule>
    <cfRule type="containsText" dxfId="1921" priority="633" operator="containsText" text="Alto">
      <formula>NOT(ISERROR(SEARCH("Alto",J43)))</formula>
    </cfRule>
  </conditionalFormatting>
  <conditionalFormatting sqref="J43 AT43">
    <cfRule type="containsText" dxfId="1920" priority="626" operator="containsText" text="Bajo">
      <formula>NOT(ISERROR(SEARCH("Bajo",J43)))</formula>
    </cfRule>
    <cfRule type="containsText" dxfId="1919" priority="627" operator="containsText" text="Medio-Alto">
      <formula>NOT(ISERROR(SEARCH("Medio-Alto",J43)))</formula>
    </cfRule>
    <cfRule type="containsText" dxfId="1918" priority="628" operator="containsText" text="Medio">
      <formula>NOT(ISERROR(SEARCH("Medio",J43)))</formula>
    </cfRule>
    <cfRule type="containsText" dxfId="1917" priority="629" operator="containsText" text="Alto">
      <formula>NOT(ISERROR(SEARCH("Alto",J43)))</formula>
    </cfRule>
  </conditionalFormatting>
  <conditionalFormatting sqref="J43 AT43">
    <cfRule type="containsText" dxfId="1916" priority="621" operator="containsText" text="Baja">
      <formula>NOT(ISERROR(SEARCH("Baja",J43)))</formula>
    </cfRule>
    <cfRule type="containsText" dxfId="1915" priority="622" operator="containsText" text="Moderada">
      <formula>NOT(ISERROR(SEARCH("Moderada",J43)))</formula>
    </cfRule>
    <cfRule type="containsText" dxfId="1914" priority="623" operator="containsText" text="Alto">
      <formula>NOT(ISERROR(SEARCH("Alto",J43)))</formula>
    </cfRule>
    <cfRule type="containsText" dxfId="1913" priority="624" operator="containsText" text="Extrema">
      <formula>NOT(ISERROR(SEARCH("Extrema",J43)))</formula>
    </cfRule>
    <cfRule type="containsText" dxfId="1912" priority="625" operator="containsText" text="Catastrófico">
      <formula>NOT(ISERROR(SEARCH("Catastrófico",J43)))</formula>
    </cfRule>
  </conditionalFormatting>
  <conditionalFormatting sqref="I45">
    <cfRule type="containsText" dxfId="1911" priority="617" operator="containsText" text="Alto">
      <formula>NOT(ISERROR(SEARCH("Alto",I45)))</formula>
    </cfRule>
    <cfRule type="containsText" dxfId="1910" priority="618" operator="containsText" text="Medio-Alto">
      <formula>NOT(ISERROR(SEARCH("Medio-Alto",I45)))</formula>
    </cfRule>
    <cfRule type="containsText" dxfId="1909" priority="619" operator="containsText" text="Medio">
      <formula>NOT(ISERROR(SEARCH("Medio",I45)))</formula>
    </cfRule>
    <cfRule type="containsText" dxfId="1908" priority="620" operator="containsText" text="Bajo">
      <formula>NOT(ISERROR(SEARCH("Bajo",I45)))</formula>
    </cfRule>
  </conditionalFormatting>
  <conditionalFormatting sqref="J45 AT45">
    <cfRule type="containsText" dxfId="1907" priority="613" operator="containsText" text="Medio-Alto">
      <formula>NOT(ISERROR(SEARCH("Medio-Alto",J45)))</formula>
    </cfRule>
    <cfRule type="containsText" dxfId="1906" priority="614" operator="containsText" text="Medio">
      <formula>NOT(ISERROR(SEARCH("Medio",J45)))</formula>
    </cfRule>
    <cfRule type="containsText" dxfId="1905" priority="615" operator="containsText" text="Bajo">
      <formula>NOT(ISERROR(SEARCH("Bajo",J45)))</formula>
    </cfRule>
    <cfRule type="containsText" dxfId="1904" priority="616" operator="containsText" text="Alto">
      <formula>NOT(ISERROR(SEARCH("Alto",J45)))</formula>
    </cfRule>
  </conditionalFormatting>
  <conditionalFormatting sqref="J45 AT45">
    <cfRule type="containsText" dxfId="1903" priority="609" operator="containsText" text="Bajo">
      <formula>NOT(ISERROR(SEARCH("Bajo",J45)))</formula>
    </cfRule>
    <cfRule type="containsText" dxfId="1902" priority="610" operator="containsText" text="Medio-Alto">
      <formula>NOT(ISERROR(SEARCH("Medio-Alto",J45)))</formula>
    </cfRule>
    <cfRule type="containsText" dxfId="1901" priority="611" operator="containsText" text="Medio">
      <formula>NOT(ISERROR(SEARCH("Medio",J45)))</formula>
    </cfRule>
    <cfRule type="containsText" dxfId="1900" priority="612" operator="containsText" text="Alto">
      <formula>NOT(ISERROR(SEARCH("Alto",J45)))</formula>
    </cfRule>
  </conditionalFormatting>
  <conditionalFormatting sqref="J45 AT45">
    <cfRule type="containsText" dxfId="1899" priority="604" operator="containsText" text="Baja">
      <formula>NOT(ISERROR(SEARCH("Baja",J45)))</formula>
    </cfRule>
    <cfRule type="containsText" dxfId="1898" priority="605" operator="containsText" text="Moderada">
      <formula>NOT(ISERROR(SEARCH("Moderada",J45)))</formula>
    </cfRule>
    <cfRule type="containsText" dxfId="1897" priority="606" operator="containsText" text="Alto">
      <formula>NOT(ISERROR(SEARCH("Alto",J45)))</formula>
    </cfRule>
    <cfRule type="containsText" dxfId="1896" priority="607" operator="containsText" text="Extrema">
      <formula>NOT(ISERROR(SEARCH("Extrema",J45)))</formula>
    </cfRule>
    <cfRule type="containsText" dxfId="1895" priority="608" operator="containsText" text="Catastrófico">
      <formula>NOT(ISERROR(SEARCH("Catastrófico",J45)))</formula>
    </cfRule>
  </conditionalFormatting>
  <conditionalFormatting sqref="I39 I43">
    <cfRule type="containsText" dxfId="1894" priority="600" operator="containsText" text="Alto">
      <formula>NOT(ISERROR(SEARCH("Alto",I39)))</formula>
    </cfRule>
    <cfRule type="containsText" dxfId="1893" priority="601" operator="containsText" text="Medio-Alto">
      <formula>NOT(ISERROR(SEARCH("Medio-Alto",I39)))</formula>
    </cfRule>
    <cfRule type="containsText" dxfId="1892" priority="602" operator="containsText" text="Medio">
      <formula>NOT(ISERROR(SEARCH("Medio",I39)))</formula>
    </cfRule>
    <cfRule type="containsText" dxfId="1891" priority="603" operator="containsText" text="Bajo">
      <formula>NOT(ISERROR(SEARCH("Bajo",I39)))</formula>
    </cfRule>
  </conditionalFormatting>
  <conditionalFormatting sqref="J39 AT39 J43 AT43">
    <cfRule type="containsText" dxfId="1890" priority="596" operator="containsText" text="Medio-Alto">
      <formula>NOT(ISERROR(SEARCH("Medio-Alto",J39)))</formula>
    </cfRule>
    <cfRule type="containsText" dxfId="1889" priority="597" operator="containsText" text="Medio">
      <formula>NOT(ISERROR(SEARCH("Medio",J39)))</formula>
    </cfRule>
    <cfRule type="containsText" dxfId="1888" priority="598" operator="containsText" text="Bajo">
      <formula>NOT(ISERROR(SEARCH("Bajo",J39)))</formula>
    </cfRule>
    <cfRule type="containsText" dxfId="1887" priority="599" operator="containsText" text="Alto">
      <formula>NOT(ISERROR(SEARCH("Alto",J39)))</formula>
    </cfRule>
  </conditionalFormatting>
  <conditionalFormatting sqref="J39 AT39 J43 AT43">
    <cfRule type="containsText" dxfId="1886" priority="592" operator="containsText" text="Bajo">
      <formula>NOT(ISERROR(SEARCH("Bajo",J39)))</formula>
    </cfRule>
    <cfRule type="containsText" dxfId="1885" priority="593" operator="containsText" text="Medio-Alto">
      <formula>NOT(ISERROR(SEARCH("Medio-Alto",J39)))</formula>
    </cfRule>
    <cfRule type="containsText" dxfId="1884" priority="594" operator="containsText" text="Medio">
      <formula>NOT(ISERROR(SEARCH("Medio",J39)))</formula>
    </cfRule>
    <cfRule type="containsText" dxfId="1883" priority="595" operator="containsText" text="Alto">
      <formula>NOT(ISERROR(SEARCH("Alto",J39)))</formula>
    </cfRule>
  </conditionalFormatting>
  <conditionalFormatting sqref="J39 AT39 J43 AT43">
    <cfRule type="containsText" dxfId="1882" priority="587" operator="containsText" text="Baja">
      <formula>NOT(ISERROR(SEARCH("Baja",J39)))</formula>
    </cfRule>
    <cfRule type="containsText" dxfId="1881" priority="588" operator="containsText" text="Moderada">
      <formula>NOT(ISERROR(SEARCH("Moderada",J39)))</formula>
    </cfRule>
    <cfRule type="containsText" dxfId="1880" priority="589" operator="containsText" text="Alto">
      <formula>NOT(ISERROR(SEARCH("Alto",J39)))</formula>
    </cfRule>
    <cfRule type="containsText" dxfId="1879" priority="590" operator="containsText" text="Extrema">
      <formula>NOT(ISERROR(SEARCH("Extrema",J39)))</formula>
    </cfRule>
    <cfRule type="containsText" dxfId="1878" priority="591" operator="containsText" text="Catastrófico">
      <formula>NOT(ISERROR(SEARCH("Catastrófico",J39)))</formula>
    </cfRule>
  </conditionalFormatting>
  <conditionalFormatting sqref="I34">
    <cfRule type="containsText" dxfId="1877" priority="583" operator="containsText" text="Alto">
      <formula>NOT(ISERROR(SEARCH("Alto",I34)))</formula>
    </cfRule>
    <cfRule type="containsText" dxfId="1876" priority="584" operator="containsText" text="Medio-Alto">
      <formula>NOT(ISERROR(SEARCH("Medio-Alto",I34)))</formula>
    </cfRule>
    <cfRule type="containsText" dxfId="1875" priority="585" operator="containsText" text="Medio">
      <formula>NOT(ISERROR(SEARCH("Medio",I34)))</formula>
    </cfRule>
    <cfRule type="containsText" dxfId="1874" priority="586" operator="containsText" text="Bajo">
      <formula>NOT(ISERROR(SEARCH("Bajo",I34)))</formula>
    </cfRule>
  </conditionalFormatting>
  <conditionalFormatting sqref="AT34">
    <cfRule type="containsText" dxfId="1873" priority="579" operator="containsText" text="Medio-Alto">
      <formula>NOT(ISERROR(SEARCH("Medio-Alto",AT34)))</formula>
    </cfRule>
    <cfRule type="containsText" dxfId="1872" priority="580" operator="containsText" text="Medio">
      <formula>NOT(ISERROR(SEARCH("Medio",AT34)))</formula>
    </cfRule>
    <cfRule type="containsText" dxfId="1871" priority="581" operator="containsText" text="Bajo">
      <formula>NOT(ISERROR(SEARCH("Bajo",AT34)))</formula>
    </cfRule>
    <cfRule type="containsText" dxfId="1870" priority="582" operator="containsText" text="Alto">
      <formula>NOT(ISERROR(SEARCH("Alto",AT34)))</formula>
    </cfRule>
  </conditionalFormatting>
  <conditionalFormatting sqref="AT34">
    <cfRule type="containsText" dxfId="1869" priority="575" operator="containsText" text="Bajo">
      <formula>NOT(ISERROR(SEARCH("Bajo",AT34)))</formula>
    </cfRule>
    <cfRule type="containsText" dxfId="1868" priority="576" operator="containsText" text="Medio-Alto">
      <formula>NOT(ISERROR(SEARCH("Medio-Alto",AT34)))</formula>
    </cfRule>
    <cfRule type="containsText" dxfId="1867" priority="577" operator="containsText" text="Medio">
      <formula>NOT(ISERROR(SEARCH("Medio",AT34)))</formula>
    </cfRule>
    <cfRule type="containsText" dxfId="1866" priority="578" operator="containsText" text="Alto">
      <formula>NOT(ISERROR(SEARCH("Alto",AT34)))</formula>
    </cfRule>
  </conditionalFormatting>
  <conditionalFormatting sqref="AT34">
    <cfRule type="containsText" dxfId="1865" priority="570" operator="containsText" text="Baja">
      <formula>NOT(ISERROR(SEARCH("Baja",AT34)))</formula>
    </cfRule>
    <cfRule type="containsText" dxfId="1864" priority="571" operator="containsText" text="Moderada">
      <formula>NOT(ISERROR(SEARCH("Moderada",AT34)))</formula>
    </cfRule>
    <cfRule type="containsText" dxfId="1863" priority="572" operator="containsText" text="Alto">
      <formula>NOT(ISERROR(SEARCH("Alto",AT34)))</formula>
    </cfRule>
    <cfRule type="containsText" dxfId="1862" priority="573" operator="containsText" text="Extrema">
      <formula>NOT(ISERROR(SEARCH("Extrema",AT34)))</formula>
    </cfRule>
    <cfRule type="containsText" dxfId="1861" priority="574" operator="containsText" text="Catastrófico">
      <formula>NOT(ISERROR(SEARCH("Catastrófico",AT34)))</formula>
    </cfRule>
  </conditionalFormatting>
  <conditionalFormatting sqref="I40">
    <cfRule type="containsText" dxfId="1860" priority="566" operator="containsText" text="Alto">
      <formula>NOT(ISERROR(SEARCH("Alto",I40)))</formula>
    </cfRule>
    <cfRule type="containsText" dxfId="1859" priority="567" operator="containsText" text="Medio-Alto">
      <formula>NOT(ISERROR(SEARCH("Medio-Alto",I40)))</formula>
    </cfRule>
    <cfRule type="containsText" dxfId="1858" priority="568" operator="containsText" text="Medio">
      <formula>NOT(ISERROR(SEARCH("Medio",I40)))</formula>
    </cfRule>
    <cfRule type="containsText" dxfId="1857" priority="569" operator="containsText" text="Bajo">
      <formula>NOT(ISERROR(SEARCH("Bajo",I40)))</formula>
    </cfRule>
  </conditionalFormatting>
  <conditionalFormatting sqref="AT40 J40">
    <cfRule type="containsText" dxfId="1856" priority="562" operator="containsText" text="Medio-Alto">
      <formula>NOT(ISERROR(SEARCH("Medio-Alto",J40)))</formula>
    </cfRule>
    <cfRule type="containsText" dxfId="1855" priority="563" operator="containsText" text="Medio">
      <formula>NOT(ISERROR(SEARCH("Medio",J40)))</formula>
    </cfRule>
    <cfRule type="containsText" dxfId="1854" priority="564" operator="containsText" text="Bajo">
      <formula>NOT(ISERROR(SEARCH("Bajo",J40)))</formula>
    </cfRule>
    <cfRule type="containsText" dxfId="1853" priority="565" operator="containsText" text="Alto">
      <formula>NOT(ISERROR(SEARCH("Alto",J40)))</formula>
    </cfRule>
  </conditionalFormatting>
  <conditionalFormatting sqref="AT40 J40">
    <cfRule type="containsText" dxfId="1852" priority="558" operator="containsText" text="Bajo">
      <formula>NOT(ISERROR(SEARCH("Bajo",J40)))</formula>
    </cfRule>
    <cfRule type="containsText" dxfId="1851" priority="559" operator="containsText" text="Medio-Alto">
      <formula>NOT(ISERROR(SEARCH("Medio-Alto",J40)))</formula>
    </cfRule>
    <cfRule type="containsText" dxfId="1850" priority="560" operator="containsText" text="Medio">
      <formula>NOT(ISERROR(SEARCH("Medio",J40)))</formula>
    </cfRule>
    <cfRule type="containsText" dxfId="1849" priority="561" operator="containsText" text="Alto">
      <formula>NOT(ISERROR(SEARCH("Alto",J40)))</formula>
    </cfRule>
  </conditionalFormatting>
  <conditionalFormatting sqref="AT40 J40">
    <cfRule type="containsText" dxfId="1848" priority="553" operator="containsText" text="Baja">
      <formula>NOT(ISERROR(SEARCH("Baja",J40)))</formula>
    </cfRule>
    <cfRule type="containsText" dxfId="1847" priority="554" operator="containsText" text="Moderada">
      <formula>NOT(ISERROR(SEARCH("Moderada",J40)))</formula>
    </cfRule>
    <cfRule type="containsText" dxfId="1846" priority="555" operator="containsText" text="Alto">
      <formula>NOT(ISERROR(SEARCH("Alto",J40)))</formula>
    </cfRule>
    <cfRule type="containsText" dxfId="1845" priority="556" operator="containsText" text="Extrema">
      <formula>NOT(ISERROR(SEARCH("Extrema",J40)))</formula>
    </cfRule>
    <cfRule type="containsText" dxfId="1844" priority="557" operator="containsText" text="Catastrófico">
      <formula>NOT(ISERROR(SEARCH("Catastrófico",J40)))</formula>
    </cfRule>
  </conditionalFormatting>
  <conditionalFormatting sqref="I42">
    <cfRule type="containsText" dxfId="1843" priority="549" operator="containsText" text="Alto">
      <formula>NOT(ISERROR(SEARCH("Alto",I42)))</formula>
    </cfRule>
    <cfRule type="containsText" dxfId="1842" priority="550" operator="containsText" text="Medio-Alto">
      <formula>NOT(ISERROR(SEARCH("Medio-Alto",I42)))</formula>
    </cfRule>
    <cfRule type="containsText" dxfId="1841" priority="551" operator="containsText" text="Medio">
      <formula>NOT(ISERROR(SEARCH("Medio",I42)))</formula>
    </cfRule>
    <cfRule type="containsText" dxfId="1840" priority="552" operator="containsText" text="Bajo">
      <formula>NOT(ISERROR(SEARCH("Bajo",I42)))</formula>
    </cfRule>
  </conditionalFormatting>
  <conditionalFormatting sqref="J42 AT42">
    <cfRule type="containsText" dxfId="1839" priority="545" operator="containsText" text="Medio-Alto">
      <formula>NOT(ISERROR(SEARCH("Medio-Alto",J42)))</formula>
    </cfRule>
    <cfRule type="containsText" dxfId="1838" priority="546" operator="containsText" text="Medio">
      <formula>NOT(ISERROR(SEARCH("Medio",J42)))</formula>
    </cfRule>
    <cfRule type="containsText" dxfId="1837" priority="547" operator="containsText" text="Bajo">
      <formula>NOT(ISERROR(SEARCH("Bajo",J42)))</formula>
    </cfRule>
    <cfRule type="containsText" dxfId="1836" priority="548" operator="containsText" text="Alto">
      <formula>NOT(ISERROR(SEARCH("Alto",J42)))</formula>
    </cfRule>
  </conditionalFormatting>
  <conditionalFormatting sqref="J42 AT42">
    <cfRule type="containsText" dxfId="1835" priority="541" operator="containsText" text="Bajo">
      <formula>NOT(ISERROR(SEARCH("Bajo",J42)))</formula>
    </cfRule>
    <cfRule type="containsText" dxfId="1834" priority="542" operator="containsText" text="Medio-Alto">
      <formula>NOT(ISERROR(SEARCH("Medio-Alto",J42)))</formula>
    </cfRule>
    <cfRule type="containsText" dxfId="1833" priority="543" operator="containsText" text="Medio">
      <formula>NOT(ISERROR(SEARCH("Medio",J42)))</formula>
    </cfRule>
    <cfRule type="containsText" dxfId="1832" priority="544" operator="containsText" text="Alto">
      <formula>NOT(ISERROR(SEARCH("Alto",J42)))</formula>
    </cfRule>
  </conditionalFormatting>
  <conditionalFormatting sqref="J42 AT42">
    <cfRule type="containsText" dxfId="1831" priority="536" operator="containsText" text="Baja">
      <formula>NOT(ISERROR(SEARCH("Baja",J42)))</formula>
    </cfRule>
    <cfRule type="containsText" dxfId="1830" priority="537" operator="containsText" text="Moderada">
      <formula>NOT(ISERROR(SEARCH("Moderada",J42)))</formula>
    </cfRule>
    <cfRule type="containsText" dxfId="1829" priority="538" operator="containsText" text="Alto">
      <formula>NOT(ISERROR(SEARCH("Alto",J42)))</formula>
    </cfRule>
    <cfRule type="containsText" dxfId="1828" priority="539" operator="containsText" text="Extrema">
      <formula>NOT(ISERROR(SEARCH("Extrema",J42)))</formula>
    </cfRule>
    <cfRule type="containsText" dxfId="1827" priority="540" operator="containsText" text="Catastrófico">
      <formula>NOT(ISERROR(SEARCH("Catastrófico",J42)))</formula>
    </cfRule>
  </conditionalFormatting>
  <conditionalFormatting sqref="I44">
    <cfRule type="containsText" dxfId="1826" priority="532" operator="containsText" text="Alto">
      <formula>NOT(ISERROR(SEARCH("Alto",I44)))</formula>
    </cfRule>
    <cfRule type="containsText" dxfId="1825" priority="533" operator="containsText" text="Medio-Alto">
      <formula>NOT(ISERROR(SEARCH("Medio-Alto",I44)))</formula>
    </cfRule>
    <cfRule type="containsText" dxfId="1824" priority="534" operator="containsText" text="Medio">
      <formula>NOT(ISERROR(SEARCH("Medio",I44)))</formula>
    </cfRule>
    <cfRule type="containsText" dxfId="1823" priority="535" operator="containsText" text="Bajo">
      <formula>NOT(ISERROR(SEARCH("Bajo",I44)))</formula>
    </cfRule>
  </conditionalFormatting>
  <conditionalFormatting sqref="J44 AT44">
    <cfRule type="containsText" dxfId="1822" priority="528" operator="containsText" text="Medio-Alto">
      <formula>NOT(ISERROR(SEARCH("Medio-Alto",J44)))</formula>
    </cfRule>
    <cfRule type="containsText" dxfId="1821" priority="529" operator="containsText" text="Medio">
      <formula>NOT(ISERROR(SEARCH("Medio",J44)))</formula>
    </cfRule>
    <cfRule type="containsText" dxfId="1820" priority="530" operator="containsText" text="Bajo">
      <formula>NOT(ISERROR(SEARCH("Bajo",J44)))</formula>
    </cfRule>
    <cfRule type="containsText" dxfId="1819" priority="531" operator="containsText" text="Alto">
      <formula>NOT(ISERROR(SEARCH("Alto",J44)))</formula>
    </cfRule>
  </conditionalFormatting>
  <conditionalFormatting sqref="J44 AT44">
    <cfRule type="containsText" dxfId="1818" priority="524" operator="containsText" text="Bajo">
      <formula>NOT(ISERROR(SEARCH("Bajo",J44)))</formula>
    </cfRule>
    <cfRule type="containsText" dxfId="1817" priority="525" operator="containsText" text="Medio-Alto">
      <formula>NOT(ISERROR(SEARCH("Medio-Alto",J44)))</formula>
    </cfRule>
    <cfRule type="containsText" dxfId="1816" priority="526" operator="containsText" text="Medio">
      <formula>NOT(ISERROR(SEARCH("Medio",J44)))</formula>
    </cfRule>
    <cfRule type="containsText" dxfId="1815" priority="527" operator="containsText" text="Alto">
      <formula>NOT(ISERROR(SEARCH("Alto",J44)))</formula>
    </cfRule>
  </conditionalFormatting>
  <conditionalFormatting sqref="J44 AT44">
    <cfRule type="containsText" dxfId="1814" priority="519" operator="containsText" text="Baja">
      <formula>NOT(ISERROR(SEARCH("Baja",J44)))</formula>
    </cfRule>
    <cfRule type="containsText" dxfId="1813" priority="520" operator="containsText" text="Moderada">
      <formula>NOT(ISERROR(SEARCH("Moderada",J44)))</formula>
    </cfRule>
    <cfRule type="containsText" dxfId="1812" priority="521" operator="containsText" text="Alto">
      <formula>NOT(ISERROR(SEARCH("Alto",J44)))</formula>
    </cfRule>
    <cfRule type="containsText" dxfId="1811" priority="522" operator="containsText" text="Extrema">
      <formula>NOT(ISERROR(SEARCH("Extrema",J44)))</formula>
    </cfRule>
    <cfRule type="containsText" dxfId="1810" priority="523" operator="containsText" text="Catastrófico">
      <formula>NOT(ISERROR(SEARCH("Catastrófico",J44)))</formula>
    </cfRule>
  </conditionalFormatting>
  <conditionalFormatting sqref="I43">
    <cfRule type="containsText" dxfId="1809" priority="515" operator="containsText" text="Alto">
      <formula>NOT(ISERROR(SEARCH("Alto",I43)))</formula>
    </cfRule>
    <cfRule type="containsText" dxfId="1808" priority="516" operator="containsText" text="Medio-Alto">
      <formula>NOT(ISERROR(SEARCH("Medio-Alto",I43)))</formula>
    </cfRule>
    <cfRule type="containsText" dxfId="1807" priority="517" operator="containsText" text="Medio">
      <formula>NOT(ISERROR(SEARCH("Medio",I43)))</formula>
    </cfRule>
    <cfRule type="containsText" dxfId="1806" priority="518" operator="containsText" text="Bajo">
      <formula>NOT(ISERROR(SEARCH("Bajo",I43)))</formula>
    </cfRule>
  </conditionalFormatting>
  <conditionalFormatting sqref="J43 AT43">
    <cfRule type="containsText" dxfId="1805" priority="511" operator="containsText" text="Medio-Alto">
      <formula>NOT(ISERROR(SEARCH("Medio-Alto",J43)))</formula>
    </cfRule>
    <cfRule type="containsText" dxfId="1804" priority="512" operator="containsText" text="Medio">
      <formula>NOT(ISERROR(SEARCH("Medio",J43)))</formula>
    </cfRule>
    <cfRule type="containsText" dxfId="1803" priority="513" operator="containsText" text="Bajo">
      <formula>NOT(ISERROR(SEARCH("Bajo",J43)))</formula>
    </cfRule>
    <cfRule type="containsText" dxfId="1802" priority="514" operator="containsText" text="Alto">
      <formula>NOT(ISERROR(SEARCH("Alto",J43)))</formula>
    </cfRule>
  </conditionalFormatting>
  <conditionalFormatting sqref="J43 AT43">
    <cfRule type="containsText" dxfId="1801" priority="507" operator="containsText" text="Bajo">
      <formula>NOT(ISERROR(SEARCH("Bajo",J43)))</formula>
    </cfRule>
    <cfRule type="containsText" dxfId="1800" priority="508" operator="containsText" text="Medio-Alto">
      <formula>NOT(ISERROR(SEARCH("Medio-Alto",J43)))</formula>
    </cfRule>
    <cfRule type="containsText" dxfId="1799" priority="509" operator="containsText" text="Medio">
      <formula>NOT(ISERROR(SEARCH("Medio",J43)))</formula>
    </cfRule>
    <cfRule type="containsText" dxfId="1798" priority="510" operator="containsText" text="Alto">
      <formula>NOT(ISERROR(SEARCH("Alto",J43)))</formula>
    </cfRule>
  </conditionalFormatting>
  <conditionalFormatting sqref="J43 AT43">
    <cfRule type="containsText" dxfId="1797" priority="502" operator="containsText" text="Baja">
      <formula>NOT(ISERROR(SEARCH("Baja",J43)))</formula>
    </cfRule>
    <cfRule type="containsText" dxfId="1796" priority="503" operator="containsText" text="Moderada">
      <formula>NOT(ISERROR(SEARCH("Moderada",J43)))</formula>
    </cfRule>
    <cfRule type="containsText" dxfId="1795" priority="504" operator="containsText" text="Alto">
      <formula>NOT(ISERROR(SEARCH("Alto",J43)))</formula>
    </cfRule>
    <cfRule type="containsText" dxfId="1794" priority="505" operator="containsText" text="Extrema">
      <formula>NOT(ISERROR(SEARCH("Extrema",J43)))</formula>
    </cfRule>
    <cfRule type="containsText" dxfId="1793" priority="506" operator="containsText" text="Catastrófico">
      <formula>NOT(ISERROR(SEARCH("Catastrófico",J43)))</formula>
    </cfRule>
  </conditionalFormatting>
  <conditionalFormatting sqref="I42">
    <cfRule type="containsText" dxfId="1792" priority="498" operator="containsText" text="Alto">
      <formula>NOT(ISERROR(SEARCH("Alto",I42)))</formula>
    </cfRule>
    <cfRule type="containsText" dxfId="1791" priority="499" operator="containsText" text="Medio-Alto">
      <formula>NOT(ISERROR(SEARCH("Medio-Alto",I42)))</formula>
    </cfRule>
    <cfRule type="containsText" dxfId="1790" priority="500" operator="containsText" text="Medio">
      <formula>NOT(ISERROR(SEARCH("Medio",I42)))</formula>
    </cfRule>
    <cfRule type="containsText" dxfId="1789" priority="501" operator="containsText" text="Bajo">
      <formula>NOT(ISERROR(SEARCH("Bajo",I42)))</formula>
    </cfRule>
  </conditionalFormatting>
  <conditionalFormatting sqref="J42 AT42">
    <cfRule type="containsText" dxfId="1788" priority="494" operator="containsText" text="Medio-Alto">
      <formula>NOT(ISERROR(SEARCH("Medio-Alto",J42)))</formula>
    </cfRule>
    <cfRule type="containsText" dxfId="1787" priority="495" operator="containsText" text="Medio">
      <formula>NOT(ISERROR(SEARCH("Medio",J42)))</formula>
    </cfRule>
    <cfRule type="containsText" dxfId="1786" priority="496" operator="containsText" text="Bajo">
      <formula>NOT(ISERROR(SEARCH("Bajo",J42)))</formula>
    </cfRule>
    <cfRule type="containsText" dxfId="1785" priority="497" operator="containsText" text="Alto">
      <formula>NOT(ISERROR(SEARCH("Alto",J42)))</formula>
    </cfRule>
  </conditionalFormatting>
  <conditionalFormatting sqref="J42 AT42">
    <cfRule type="containsText" dxfId="1784" priority="490" operator="containsText" text="Bajo">
      <formula>NOT(ISERROR(SEARCH("Bajo",J42)))</formula>
    </cfRule>
    <cfRule type="containsText" dxfId="1783" priority="491" operator="containsText" text="Medio-Alto">
      <formula>NOT(ISERROR(SEARCH("Medio-Alto",J42)))</formula>
    </cfRule>
    <cfRule type="containsText" dxfId="1782" priority="492" operator="containsText" text="Medio">
      <formula>NOT(ISERROR(SEARCH("Medio",J42)))</formula>
    </cfRule>
    <cfRule type="containsText" dxfId="1781" priority="493" operator="containsText" text="Alto">
      <formula>NOT(ISERROR(SEARCH("Alto",J42)))</formula>
    </cfRule>
  </conditionalFormatting>
  <conditionalFormatting sqref="J42 AT42">
    <cfRule type="containsText" dxfId="1780" priority="485" operator="containsText" text="Baja">
      <formula>NOT(ISERROR(SEARCH("Baja",J42)))</formula>
    </cfRule>
    <cfRule type="containsText" dxfId="1779" priority="486" operator="containsText" text="Moderada">
      <formula>NOT(ISERROR(SEARCH("Moderada",J42)))</formula>
    </cfRule>
    <cfRule type="containsText" dxfId="1778" priority="487" operator="containsText" text="Alto">
      <formula>NOT(ISERROR(SEARCH("Alto",J42)))</formula>
    </cfRule>
    <cfRule type="containsText" dxfId="1777" priority="488" operator="containsText" text="Extrema">
      <formula>NOT(ISERROR(SEARCH("Extrema",J42)))</formula>
    </cfRule>
    <cfRule type="containsText" dxfId="1776" priority="489" operator="containsText" text="Catastrófico">
      <formula>NOT(ISERROR(SEARCH("Catastrófico",J42)))</formula>
    </cfRule>
  </conditionalFormatting>
  <conditionalFormatting sqref="I42">
    <cfRule type="containsText" dxfId="1775" priority="481" operator="containsText" text="Alto">
      <formula>NOT(ISERROR(SEARCH("Alto",I42)))</formula>
    </cfRule>
    <cfRule type="containsText" dxfId="1774" priority="482" operator="containsText" text="Medio-Alto">
      <formula>NOT(ISERROR(SEARCH("Medio-Alto",I42)))</formula>
    </cfRule>
    <cfRule type="containsText" dxfId="1773" priority="483" operator="containsText" text="Medio">
      <formula>NOT(ISERROR(SEARCH("Medio",I42)))</formula>
    </cfRule>
    <cfRule type="containsText" dxfId="1772" priority="484" operator="containsText" text="Bajo">
      <formula>NOT(ISERROR(SEARCH("Bajo",I42)))</formula>
    </cfRule>
  </conditionalFormatting>
  <conditionalFormatting sqref="J42 AT42">
    <cfRule type="containsText" dxfId="1771" priority="477" operator="containsText" text="Medio-Alto">
      <formula>NOT(ISERROR(SEARCH("Medio-Alto",J42)))</formula>
    </cfRule>
    <cfRule type="containsText" dxfId="1770" priority="478" operator="containsText" text="Medio">
      <formula>NOT(ISERROR(SEARCH("Medio",J42)))</formula>
    </cfRule>
    <cfRule type="containsText" dxfId="1769" priority="479" operator="containsText" text="Bajo">
      <formula>NOT(ISERROR(SEARCH("Bajo",J42)))</formula>
    </cfRule>
    <cfRule type="containsText" dxfId="1768" priority="480" operator="containsText" text="Alto">
      <formula>NOT(ISERROR(SEARCH("Alto",J42)))</formula>
    </cfRule>
  </conditionalFormatting>
  <conditionalFormatting sqref="J42 AT42">
    <cfRule type="containsText" dxfId="1767" priority="473" operator="containsText" text="Bajo">
      <formula>NOT(ISERROR(SEARCH("Bajo",J42)))</formula>
    </cfRule>
    <cfRule type="containsText" dxfId="1766" priority="474" operator="containsText" text="Medio-Alto">
      <formula>NOT(ISERROR(SEARCH("Medio-Alto",J42)))</formula>
    </cfRule>
    <cfRule type="containsText" dxfId="1765" priority="475" operator="containsText" text="Medio">
      <formula>NOT(ISERROR(SEARCH("Medio",J42)))</formula>
    </cfRule>
    <cfRule type="containsText" dxfId="1764" priority="476" operator="containsText" text="Alto">
      <formula>NOT(ISERROR(SEARCH("Alto",J42)))</formula>
    </cfRule>
  </conditionalFormatting>
  <conditionalFormatting sqref="J42 AT42">
    <cfRule type="containsText" dxfId="1763" priority="468" operator="containsText" text="Baja">
      <formula>NOT(ISERROR(SEARCH("Baja",J42)))</formula>
    </cfRule>
    <cfRule type="containsText" dxfId="1762" priority="469" operator="containsText" text="Moderada">
      <formula>NOT(ISERROR(SEARCH("Moderada",J42)))</formula>
    </cfRule>
    <cfRule type="containsText" dxfId="1761" priority="470" operator="containsText" text="Alto">
      <formula>NOT(ISERROR(SEARCH("Alto",J42)))</formula>
    </cfRule>
    <cfRule type="containsText" dxfId="1760" priority="471" operator="containsText" text="Extrema">
      <formula>NOT(ISERROR(SEARCH("Extrema",J42)))</formula>
    </cfRule>
    <cfRule type="containsText" dxfId="1759" priority="472" operator="containsText" text="Catastrófico">
      <formula>NOT(ISERROR(SEARCH("Catastrófico",J42)))</formula>
    </cfRule>
  </conditionalFormatting>
  <conditionalFormatting sqref="I43">
    <cfRule type="containsText" dxfId="1758" priority="464" operator="containsText" text="Alto">
      <formula>NOT(ISERROR(SEARCH("Alto",I43)))</formula>
    </cfRule>
    <cfRule type="containsText" dxfId="1757" priority="465" operator="containsText" text="Medio-Alto">
      <formula>NOT(ISERROR(SEARCH("Medio-Alto",I43)))</formula>
    </cfRule>
    <cfRule type="containsText" dxfId="1756" priority="466" operator="containsText" text="Medio">
      <formula>NOT(ISERROR(SEARCH("Medio",I43)))</formula>
    </cfRule>
    <cfRule type="containsText" dxfId="1755" priority="467" operator="containsText" text="Bajo">
      <formula>NOT(ISERROR(SEARCH("Bajo",I43)))</formula>
    </cfRule>
  </conditionalFormatting>
  <conditionalFormatting sqref="J43 AT43">
    <cfRule type="containsText" dxfId="1754" priority="460" operator="containsText" text="Medio-Alto">
      <formula>NOT(ISERROR(SEARCH("Medio-Alto",J43)))</formula>
    </cfRule>
    <cfRule type="containsText" dxfId="1753" priority="461" operator="containsText" text="Medio">
      <formula>NOT(ISERROR(SEARCH("Medio",J43)))</formula>
    </cfRule>
    <cfRule type="containsText" dxfId="1752" priority="462" operator="containsText" text="Bajo">
      <formula>NOT(ISERROR(SEARCH("Bajo",J43)))</formula>
    </cfRule>
    <cfRule type="containsText" dxfId="1751" priority="463" operator="containsText" text="Alto">
      <formula>NOT(ISERROR(SEARCH("Alto",J43)))</formula>
    </cfRule>
  </conditionalFormatting>
  <conditionalFormatting sqref="J43 AT43">
    <cfRule type="containsText" dxfId="1750" priority="456" operator="containsText" text="Bajo">
      <formula>NOT(ISERROR(SEARCH("Bajo",J43)))</formula>
    </cfRule>
    <cfRule type="containsText" dxfId="1749" priority="457" operator="containsText" text="Medio-Alto">
      <formula>NOT(ISERROR(SEARCH("Medio-Alto",J43)))</formula>
    </cfRule>
    <cfRule type="containsText" dxfId="1748" priority="458" operator="containsText" text="Medio">
      <formula>NOT(ISERROR(SEARCH("Medio",J43)))</formula>
    </cfRule>
    <cfRule type="containsText" dxfId="1747" priority="459" operator="containsText" text="Alto">
      <formula>NOT(ISERROR(SEARCH("Alto",J43)))</formula>
    </cfRule>
  </conditionalFormatting>
  <conditionalFormatting sqref="J43 AT43">
    <cfRule type="containsText" dxfId="1746" priority="451" operator="containsText" text="Baja">
      <formula>NOT(ISERROR(SEARCH("Baja",J43)))</formula>
    </cfRule>
    <cfRule type="containsText" dxfId="1745" priority="452" operator="containsText" text="Moderada">
      <formula>NOT(ISERROR(SEARCH("Moderada",J43)))</formula>
    </cfRule>
    <cfRule type="containsText" dxfId="1744" priority="453" operator="containsText" text="Alto">
      <formula>NOT(ISERROR(SEARCH("Alto",J43)))</formula>
    </cfRule>
    <cfRule type="containsText" dxfId="1743" priority="454" operator="containsText" text="Extrema">
      <formula>NOT(ISERROR(SEARCH("Extrema",J43)))</formula>
    </cfRule>
    <cfRule type="containsText" dxfId="1742" priority="455" operator="containsText" text="Catastrófico">
      <formula>NOT(ISERROR(SEARCH("Catastrófico",J43)))</formula>
    </cfRule>
  </conditionalFormatting>
  <conditionalFormatting sqref="I39">
    <cfRule type="containsText" dxfId="1741" priority="447" operator="containsText" text="Alto">
      <formula>NOT(ISERROR(SEARCH("Alto",I39)))</formula>
    </cfRule>
    <cfRule type="containsText" dxfId="1740" priority="448" operator="containsText" text="Medio-Alto">
      <formula>NOT(ISERROR(SEARCH("Medio-Alto",I39)))</formula>
    </cfRule>
    <cfRule type="containsText" dxfId="1739" priority="449" operator="containsText" text="Medio">
      <formula>NOT(ISERROR(SEARCH("Medio",I39)))</formula>
    </cfRule>
    <cfRule type="containsText" dxfId="1738" priority="450" operator="containsText" text="Bajo">
      <formula>NOT(ISERROR(SEARCH("Bajo",I39)))</formula>
    </cfRule>
  </conditionalFormatting>
  <conditionalFormatting sqref="J39 AT39">
    <cfRule type="containsText" dxfId="1737" priority="443" operator="containsText" text="Medio-Alto">
      <formula>NOT(ISERROR(SEARCH("Medio-Alto",J39)))</formula>
    </cfRule>
    <cfRule type="containsText" dxfId="1736" priority="444" operator="containsText" text="Medio">
      <formula>NOT(ISERROR(SEARCH("Medio",J39)))</formula>
    </cfRule>
    <cfRule type="containsText" dxfId="1735" priority="445" operator="containsText" text="Bajo">
      <formula>NOT(ISERROR(SEARCH("Bajo",J39)))</formula>
    </cfRule>
    <cfRule type="containsText" dxfId="1734" priority="446" operator="containsText" text="Alto">
      <formula>NOT(ISERROR(SEARCH("Alto",J39)))</formula>
    </cfRule>
  </conditionalFormatting>
  <conditionalFormatting sqref="J39 AT39">
    <cfRule type="containsText" dxfId="1733" priority="439" operator="containsText" text="Bajo">
      <formula>NOT(ISERROR(SEARCH("Bajo",J39)))</formula>
    </cfRule>
    <cfRule type="containsText" dxfId="1732" priority="440" operator="containsText" text="Medio-Alto">
      <formula>NOT(ISERROR(SEARCH("Medio-Alto",J39)))</formula>
    </cfRule>
    <cfRule type="containsText" dxfId="1731" priority="441" operator="containsText" text="Medio">
      <formula>NOT(ISERROR(SEARCH("Medio",J39)))</formula>
    </cfRule>
    <cfRule type="containsText" dxfId="1730" priority="442" operator="containsText" text="Alto">
      <formula>NOT(ISERROR(SEARCH("Alto",J39)))</formula>
    </cfRule>
  </conditionalFormatting>
  <conditionalFormatting sqref="J39 AT39">
    <cfRule type="containsText" dxfId="1729" priority="434" operator="containsText" text="Baja">
      <formula>NOT(ISERROR(SEARCH("Baja",J39)))</formula>
    </cfRule>
    <cfRule type="containsText" dxfId="1728" priority="435" operator="containsText" text="Moderada">
      <formula>NOT(ISERROR(SEARCH("Moderada",J39)))</formula>
    </cfRule>
    <cfRule type="containsText" dxfId="1727" priority="436" operator="containsText" text="Alto">
      <formula>NOT(ISERROR(SEARCH("Alto",J39)))</formula>
    </cfRule>
    <cfRule type="containsText" dxfId="1726" priority="437" operator="containsText" text="Extrema">
      <formula>NOT(ISERROR(SEARCH("Extrema",J39)))</formula>
    </cfRule>
    <cfRule type="containsText" dxfId="1725" priority="438" operator="containsText" text="Catastrófico">
      <formula>NOT(ISERROR(SEARCH("Catastrófico",J39)))</formula>
    </cfRule>
  </conditionalFormatting>
  <conditionalFormatting sqref="I40">
    <cfRule type="containsText" dxfId="1724" priority="430" operator="containsText" text="Alto">
      <formula>NOT(ISERROR(SEARCH("Alto",I40)))</formula>
    </cfRule>
    <cfRule type="containsText" dxfId="1723" priority="431" operator="containsText" text="Medio-Alto">
      <formula>NOT(ISERROR(SEARCH("Medio-Alto",I40)))</formula>
    </cfRule>
    <cfRule type="containsText" dxfId="1722" priority="432" operator="containsText" text="Medio">
      <formula>NOT(ISERROR(SEARCH("Medio",I40)))</formula>
    </cfRule>
    <cfRule type="containsText" dxfId="1721" priority="433" operator="containsText" text="Bajo">
      <formula>NOT(ISERROR(SEARCH("Bajo",I40)))</formula>
    </cfRule>
  </conditionalFormatting>
  <conditionalFormatting sqref="AT40 J40">
    <cfRule type="containsText" dxfId="1720" priority="426" operator="containsText" text="Medio-Alto">
      <formula>NOT(ISERROR(SEARCH("Medio-Alto",J40)))</formula>
    </cfRule>
    <cfRule type="containsText" dxfId="1719" priority="427" operator="containsText" text="Medio">
      <formula>NOT(ISERROR(SEARCH("Medio",J40)))</formula>
    </cfRule>
    <cfRule type="containsText" dxfId="1718" priority="428" operator="containsText" text="Bajo">
      <formula>NOT(ISERROR(SEARCH("Bajo",J40)))</formula>
    </cfRule>
    <cfRule type="containsText" dxfId="1717" priority="429" operator="containsText" text="Alto">
      <formula>NOT(ISERROR(SEARCH("Alto",J40)))</formula>
    </cfRule>
  </conditionalFormatting>
  <conditionalFormatting sqref="AT40 J40">
    <cfRule type="containsText" dxfId="1716" priority="422" operator="containsText" text="Bajo">
      <formula>NOT(ISERROR(SEARCH("Bajo",J40)))</formula>
    </cfRule>
    <cfRule type="containsText" dxfId="1715" priority="423" operator="containsText" text="Medio-Alto">
      <formula>NOT(ISERROR(SEARCH("Medio-Alto",J40)))</formula>
    </cfRule>
    <cfRule type="containsText" dxfId="1714" priority="424" operator="containsText" text="Medio">
      <formula>NOT(ISERROR(SEARCH("Medio",J40)))</formula>
    </cfRule>
    <cfRule type="containsText" dxfId="1713" priority="425" operator="containsText" text="Alto">
      <formula>NOT(ISERROR(SEARCH("Alto",J40)))</formula>
    </cfRule>
  </conditionalFormatting>
  <conditionalFormatting sqref="AT40 J40">
    <cfRule type="containsText" dxfId="1712" priority="417" operator="containsText" text="Baja">
      <formula>NOT(ISERROR(SEARCH("Baja",J40)))</formula>
    </cfRule>
    <cfRule type="containsText" dxfId="1711" priority="418" operator="containsText" text="Moderada">
      <formula>NOT(ISERROR(SEARCH("Moderada",J40)))</formula>
    </cfRule>
    <cfRule type="containsText" dxfId="1710" priority="419" operator="containsText" text="Alto">
      <formula>NOT(ISERROR(SEARCH("Alto",J40)))</formula>
    </cfRule>
    <cfRule type="containsText" dxfId="1709" priority="420" operator="containsText" text="Extrema">
      <formula>NOT(ISERROR(SEARCH("Extrema",J40)))</formula>
    </cfRule>
    <cfRule type="containsText" dxfId="1708" priority="421" operator="containsText" text="Catastrófico">
      <formula>NOT(ISERROR(SEARCH("Catastrófico",J40)))</formula>
    </cfRule>
  </conditionalFormatting>
  <conditionalFormatting sqref="I42">
    <cfRule type="containsText" dxfId="1707" priority="413" operator="containsText" text="Alto">
      <formula>NOT(ISERROR(SEARCH("Alto",I42)))</formula>
    </cfRule>
    <cfRule type="containsText" dxfId="1706" priority="414" operator="containsText" text="Medio-Alto">
      <formula>NOT(ISERROR(SEARCH("Medio-Alto",I42)))</formula>
    </cfRule>
    <cfRule type="containsText" dxfId="1705" priority="415" operator="containsText" text="Medio">
      <formula>NOT(ISERROR(SEARCH("Medio",I42)))</formula>
    </cfRule>
    <cfRule type="containsText" dxfId="1704" priority="416" operator="containsText" text="Bajo">
      <formula>NOT(ISERROR(SEARCH("Bajo",I42)))</formula>
    </cfRule>
  </conditionalFormatting>
  <conditionalFormatting sqref="J42 AT42">
    <cfRule type="containsText" dxfId="1703" priority="409" operator="containsText" text="Medio-Alto">
      <formula>NOT(ISERROR(SEARCH("Medio-Alto",J42)))</formula>
    </cfRule>
    <cfRule type="containsText" dxfId="1702" priority="410" operator="containsText" text="Medio">
      <formula>NOT(ISERROR(SEARCH("Medio",J42)))</formula>
    </cfRule>
    <cfRule type="containsText" dxfId="1701" priority="411" operator="containsText" text="Bajo">
      <formula>NOT(ISERROR(SEARCH("Bajo",J42)))</formula>
    </cfRule>
    <cfRule type="containsText" dxfId="1700" priority="412" operator="containsText" text="Alto">
      <formula>NOT(ISERROR(SEARCH("Alto",J42)))</formula>
    </cfRule>
  </conditionalFormatting>
  <conditionalFormatting sqref="J42 AT42">
    <cfRule type="containsText" dxfId="1699" priority="405" operator="containsText" text="Bajo">
      <formula>NOT(ISERROR(SEARCH("Bajo",J42)))</formula>
    </cfRule>
    <cfRule type="containsText" dxfId="1698" priority="406" operator="containsText" text="Medio-Alto">
      <formula>NOT(ISERROR(SEARCH("Medio-Alto",J42)))</formula>
    </cfRule>
    <cfRule type="containsText" dxfId="1697" priority="407" operator="containsText" text="Medio">
      <formula>NOT(ISERROR(SEARCH("Medio",J42)))</formula>
    </cfRule>
    <cfRule type="containsText" dxfId="1696" priority="408" operator="containsText" text="Alto">
      <formula>NOT(ISERROR(SEARCH("Alto",J42)))</formula>
    </cfRule>
  </conditionalFormatting>
  <conditionalFormatting sqref="J42 AT42">
    <cfRule type="containsText" dxfId="1695" priority="400" operator="containsText" text="Baja">
      <formula>NOT(ISERROR(SEARCH("Baja",J42)))</formula>
    </cfRule>
    <cfRule type="containsText" dxfId="1694" priority="401" operator="containsText" text="Moderada">
      <formula>NOT(ISERROR(SEARCH("Moderada",J42)))</formula>
    </cfRule>
    <cfRule type="containsText" dxfId="1693" priority="402" operator="containsText" text="Alto">
      <formula>NOT(ISERROR(SEARCH("Alto",J42)))</formula>
    </cfRule>
    <cfRule type="containsText" dxfId="1692" priority="403" operator="containsText" text="Extrema">
      <formula>NOT(ISERROR(SEARCH("Extrema",J42)))</formula>
    </cfRule>
    <cfRule type="containsText" dxfId="1691" priority="404" operator="containsText" text="Catastrófico">
      <formula>NOT(ISERROR(SEARCH("Catastrófico",J42)))</formula>
    </cfRule>
  </conditionalFormatting>
  <conditionalFormatting sqref="I40 I42">
    <cfRule type="containsText" dxfId="1690" priority="396" operator="containsText" text="Alto">
      <formula>NOT(ISERROR(SEARCH("Alto",I40)))</formula>
    </cfRule>
    <cfRule type="containsText" dxfId="1689" priority="397" operator="containsText" text="Medio-Alto">
      <formula>NOT(ISERROR(SEARCH("Medio-Alto",I40)))</formula>
    </cfRule>
    <cfRule type="containsText" dxfId="1688" priority="398" operator="containsText" text="Medio">
      <formula>NOT(ISERROR(SEARCH("Medio",I40)))</formula>
    </cfRule>
    <cfRule type="containsText" dxfId="1687" priority="399" operator="containsText" text="Bajo">
      <formula>NOT(ISERROR(SEARCH("Bajo",I40)))</formula>
    </cfRule>
  </conditionalFormatting>
  <conditionalFormatting sqref="AT40 J40 J42 AT42">
    <cfRule type="containsText" dxfId="1686" priority="392" operator="containsText" text="Medio-Alto">
      <formula>NOT(ISERROR(SEARCH("Medio-Alto",J40)))</formula>
    </cfRule>
    <cfRule type="containsText" dxfId="1685" priority="393" operator="containsText" text="Medio">
      <formula>NOT(ISERROR(SEARCH("Medio",J40)))</formula>
    </cfRule>
    <cfRule type="containsText" dxfId="1684" priority="394" operator="containsText" text="Bajo">
      <formula>NOT(ISERROR(SEARCH("Bajo",J40)))</formula>
    </cfRule>
    <cfRule type="containsText" dxfId="1683" priority="395" operator="containsText" text="Alto">
      <formula>NOT(ISERROR(SEARCH("Alto",J40)))</formula>
    </cfRule>
  </conditionalFormatting>
  <conditionalFormatting sqref="AT40 J40 J42 AT42">
    <cfRule type="containsText" dxfId="1682" priority="388" operator="containsText" text="Bajo">
      <formula>NOT(ISERROR(SEARCH("Bajo",J40)))</formula>
    </cfRule>
    <cfRule type="containsText" dxfId="1681" priority="389" operator="containsText" text="Medio-Alto">
      <formula>NOT(ISERROR(SEARCH("Medio-Alto",J40)))</formula>
    </cfRule>
    <cfRule type="containsText" dxfId="1680" priority="390" operator="containsText" text="Medio">
      <formula>NOT(ISERROR(SEARCH("Medio",J40)))</formula>
    </cfRule>
    <cfRule type="containsText" dxfId="1679" priority="391" operator="containsText" text="Alto">
      <formula>NOT(ISERROR(SEARCH("Alto",J40)))</formula>
    </cfRule>
  </conditionalFormatting>
  <conditionalFormatting sqref="AT40 J40 J42 AT42">
    <cfRule type="containsText" dxfId="1678" priority="383" operator="containsText" text="Baja">
      <formula>NOT(ISERROR(SEARCH("Baja",J40)))</formula>
    </cfRule>
    <cfRule type="containsText" dxfId="1677" priority="384" operator="containsText" text="Moderada">
      <formula>NOT(ISERROR(SEARCH("Moderada",J40)))</formula>
    </cfRule>
    <cfRule type="containsText" dxfId="1676" priority="385" operator="containsText" text="Alto">
      <formula>NOT(ISERROR(SEARCH("Alto",J40)))</formula>
    </cfRule>
    <cfRule type="containsText" dxfId="1675" priority="386" operator="containsText" text="Extrema">
      <formula>NOT(ISERROR(SEARCH("Extrema",J40)))</formula>
    </cfRule>
    <cfRule type="containsText" dxfId="1674" priority="387" operator="containsText" text="Catastrófico">
      <formula>NOT(ISERROR(SEARCH("Catastrófico",J40)))</formula>
    </cfRule>
  </conditionalFormatting>
  <conditionalFormatting sqref="I39">
    <cfRule type="containsText" dxfId="1673" priority="379" operator="containsText" text="Alto">
      <formula>NOT(ISERROR(SEARCH("Alto",I39)))</formula>
    </cfRule>
    <cfRule type="containsText" dxfId="1672" priority="380" operator="containsText" text="Medio-Alto">
      <formula>NOT(ISERROR(SEARCH("Medio-Alto",I39)))</formula>
    </cfRule>
    <cfRule type="containsText" dxfId="1671" priority="381" operator="containsText" text="Medio">
      <formula>NOT(ISERROR(SEARCH("Medio",I39)))</formula>
    </cfRule>
    <cfRule type="containsText" dxfId="1670" priority="382" operator="containsText" text="Bajo">
      <formula>NOT(ISERROR(SEARCH("Bajo",I39)))</formula>
    </cfRule>
  </conditionalFormatting>
  <conditionalFormatting sqref="AT39 J39">
    <cfRule type="containsText" dxfId="1669" priority="375" operator="containsText" text="Medio-Alto">
      <formula>NOT(ISERROR(SEARCH("Medio-Alto",J39)))</formula>
    </cfRule>
    <cfRule type="containsText" dxfId="1668" priority="376" operator="containsText" text="Medio">
      <formula>NOT(ISERROR(SEARCH("Medio",J39)))</formula>
    </cfRule>
    <cfRule type="containsText" dxfId="1667" priority="377" operator="containsText" text="Bajo">
      <formula>NOT(ISERROR(SEARCH("Bajo",J39)))</formula>
    </cfRule>
    <cfRule type="containsText" dxfId="1666" priority="378" operator="containsText" text="Alto">
      <formula>NOT(ISERROR(SEARCH("Alto",J39)))</formula>
    </cfRule>
  </conditionalFormatting>
  <conditionalFormatting sqref="AT39 J39">
    <cfRule type="containsText" dxfId="1665" priority="371" operator="containsText" text="Bajo">
      <formula>NOT(ISERROR(SEARCH("Bajo",J39)))</formula>
    </cfRule>
    <cfRule type="containsText" dxfId="1664" priority="372" operator="containsText" text="Medio-Alto">
      <formula>NOT(ISERROR(SEARCH("Medio-Alto",J39)))</formula>
    </cfRule>
    <cfRule type="containsText" dxfId="1663" priority="373" operator="containsText" text="Medio">
      <formula>NOT(ISERROR(SEARCH("Medio",J39)))</formula>
    </cfRule>
    <cfRule type="containsText" dxfId="1662" priority="374" operator="containsText" text="Alto">
      <formula>NOT(ISERROR(SEARCH("Alto",J39)))</formula>
    </cfRule>
  </conditionalFormatting>
  <conditionalFormatting sqref="AT39 J39">
    <cfRule type="containsText" dxfId="1661" priority="366" operator="containsText" text="Baja">
      <formula>NOT(ISERROR(SEARCH("Baja",J39)))</formula>
    </cfRule>
    <cfRule type="containsText" dxfId="1660" priority="367" operator="containsText" text="Moderada">
      <formula>NOT(ISERROR(SEARCH("Moderada",J39)))</formula>
    </cfRule>
    <cfRule type="containsText" dxfId="1659" priority="368" operator="containsText" text="Alto">
      <formula>NOT(ISERROR(SEARCH("Alto",J39)))</formula>
    </cfRule>
    <cfRule type="containsText" dxfId="1658" priority="369" operator="containsText" text="Extrema">
      <formula>NOT(ISERROR(SEARCH("Extrema",J39)))</formula>
    </cfRule>
    <cfRule type="containsText" dxfId="1657" priority="370" operator="containsText" text="Catastrófico">
      <formula>NOT(ISERROR(SEARCH("Catastrófico",J39)))</formula>
    </cfRule>
  </conditionalFormatting>
  <conditionalFormatting sqref="I40 I42">
    <cfRule type="containsText" dxfId="1656" priority="362" operator="containsText" text="Alto">
      <formula>NOT(ISERROR(SEARCH("Alto",I40)))</formula>
    </cfRule>
    <cfRule type="containsText" dxfId="1655" priority="363" operator="containsText" text="Medio-Alto">
      <formula>NOT(ISERROR(SEARCH("Medio-Alto",I40)))</formula>
    </cfRule>
    <cfRule type="containsText" dxfId="1654" priority="364" operator="containsText" text="Medio">
      <formula>NOT(ISERROR(SEARCH("Medio",I40)))</formula>
    </cfRule>
    <cfRule type="containsText" dxfId="1653" priority="365" operator="containsText" text="Bajo">
      <formula>NOT(ISERROR(SEARCH("Bajo",I40)))</formula>
    </cfRule>
  </conditionalFormatting>
  <conditionalFormatting sqref="AT40 J40 J42 AT42">
    <cfRule type="containsText" dxfId="1652" priority="358" operator="containsText" text="Medio-Alto">
      <formula>NOT(ISERROR(SEARCH("Medio-Alto",J40)))</formula>
    </cfRule>
    <cfRule type="containsText" dxfId="1651" priority="359" operator="containsText" text="Medio">
      <formula>NOT(ISERROR(SEARCH("Medio",J40)))</formula>
    </cfRule>
    <cfRule type="containsText" dxfId="1650" priority="360" operator="containsText" text="Bajo">
      <formula>NOT(ISERROR(SEARCH("Bajo",J40)))</formula>
    </cfRule>
    <cfRule type="containsText" dxfId="1649" priority="361" operator="containsText" text="Alto">
      <formula>NOT(ISERROR(SEARCH("Alto",J40)))</formula>
    </cfRule>
  </conditionalFormatting>
  <conditionalFormatting sqref="AT40 J40 J42 AT42">
    <cfRule type="containsText" dxfId="1648" priority="354" operator="containsText" text="Bajo">
      <formula>NOT(ISERROR(SEARCH("Bajo",J40)))</formula>
    </cfRule>
    <cfRule type="containsText" dxfId="1647" priority="355" operator="containsText" text="Medio-Alto">
      <formula>NOT(ISERROR(SEARCH("Medio-Alto",J40)))</formula>
    </cfRule>
    <cfRule type="containsText" dxfId="1646" priority="356" operator="containsText" text="Medio">
      <formula>NOT(ISERROR(SEARCH("Medio",J40)))</formula>
    </cfRule>
    <cfRule type="containsText" dxfId="1645" priority="357" operator="containsText" text="Alto">
      <formula>NOT(ISERROR(SEARCH("Alto",J40)))</formula>
    </cfRule>
  </conditionalFormatting>
  <conditionalFormatting sqref="AT40 J40 J42 AT42">
    <cfRule type="containsText" dxfId="1644" priority="349" operator="containsText" text="Baja">
      <formula>NOT(ISERROR(SEARCH("Baja",J40)))</formula>
    </cfRule>
    <cfRule type="containsText" dxfId="1643" priority="350" operator="containsText" text="Moderada">
      <formula>NOT(ISERROR(SEARCH("Moderada",J40)))</formula>
    </cfRule>
    <cfRule type="containsText" dxfId="1642" priority="351" operator="containsText" text="Alto">
      <formula>NOT(ISERROR(SEARCH("Alto",J40)))</formula>
    </cfRule>
    <cfRule type="containsText" dxfId="1641" priority="352" operator="containsText" text="Extrema">
      <formula>NOT(ISERROR(SEARCH("Extrema",J40)))</formula>
    </cfRule>
    <cfRule type="containsText" dxfId="1640" priority="353" operator="containsText" text="Catastrófico">
      <formula>NOT(ISERROR(SEARCH("Catastrófico",J40)))</formula>
    </cfRule>
  </conditionalFormatting>
  <conditionalFormatting sqref="I40">
    <cfRule type="containsText" dxfId="1639" priority="345" operator="containsText" text="Alto">
      <formula>NOT(ISERROR(SEARCH("Alto",I40)))</formula>
    </cfRule>
    <cfRule type="containsText" dxfId="1638" priority="346" operator="containsText" text="Medio-Alto">
      <formula>NOT(ISERROR(SEARCH("Medio-Alto",I40)))</formula>
    </cfRule>
    <cfRule type="containsText" dxfId="1637" priority="347" operator="containsText" text="Medio">
      <formula>NOT(ISERROR(SEARCH("Medio",I40)))</formula>
    </cfRule>
    <cfRule type="containsText" dxfId="1636" priority="348" operator="containsText" text="Bajo">
      <formula>NOT(ISERROR(SEARCH("Bajo",I40)))</formula>
    </cfRule>
  </conditionalFormatting>
  <conditionalFormatting sqref="J40 AT40">
    <cfRule type="containsText" dxfId="1635" priority="341" operator="containsText" text="Medio-Alto">
      <formula>NOT(ISERROR(SEARCH("Medio-Alto",J40)))</formula>
    </cfRule>
    <cfRule type="containsText" dxfId="1634" priority="342" operator="containsText" text="Medio">
      <formula>NOT(ISERROR(SEARCH("Medio",J40)))</formula>
    </cfRule>
    <cfRule type="containsText" dxfId="1633" priority="343" operator="containsText" text="Bajo">
      <formula>NOT(ISERROR(SEARCH("Bajo",J40)))</formula>
    </cfRule>
    <cfRule type="containsText" dxfId="1632" priority="344" operator="containsText" text="Alto">
      <formula>NOT(ISERROR(SEARCH("Alto",J40)))</formula>
    </cfRule>
  </conditionalFormatting>
  <conditionalFormatting sqref="J40 AT40">
    <cfRule type="containsText" dxfId="1631" priority="337" operator="containsText" text="Bajo">
      <formula>NOT(ISERROR(SEARCH("Bajo",J40)))</formula>
    </cfRule>
    <cfRule type="containsText" dxfId="1630" priority="338" operator="containsText" text="Medio-Alto">
      <formula>NOT(ISERROR(SEARCH("Medio-Alto",J40)))</formula>
    </cfRule>
    <cfRule type="containsText" dxfId="1629" priority="339" operator="containsText" text="Medio">
      <formula>NOT(ISERROR(SEARCH("Medio",J40)))</formula>
    </cfRule>
    <cfRule type="containsText" dxfId="1628" priority="340" operator="containsText" text="Alto">
      <formula>NOT(ISERROR(SEARCH("Alto",J40)))</formula>
    </cfRule>
  </conditionalFormatting>
  <conditionalFormatting sqref="J40 AT40">
    <cfRule type="containsText" dxfId="1627" priority="332" operator="containsText" text="Baja">
      <formula>NOT(ISERROR(SEARCH("Baja",J40)))</formula>
    </cfRule>
    <cfRule type="containsText" dxfId="1626" priority="333" operator="containsText" text="Moderada">
      <formula>NOT(ISERROR(SEARCH("Moderada",J40)))</formula>
    </cfRule>
    <cfRule type="containsText" dxfId="1625" priority="334" operator="containsText" text="Alto">
      <formula>NOT(ISERROR(SEARCH("Alto",J40)))</formula>
    </cfRule>
    <cfRule type="containsText" dxfId="1624" priority="335" operator="containsText" text="Extrema">
      <formula>NOT(ISERROR(SEARCH("Extrema",J40)))</formula>
    </cfRule>
    <cfRule type="containsText" dxfId="1623" priority="336" operator="containsText" text="Catastrófico">
      <formula>NOT(ISERROR(SEARCH("Catastrófico",J40)))</formula>
    </cfRule>
  </conditionalFormatting>
  <conditionalFormatting sqref="I42">
    <cfRule type="containsText" dxfId="1622" priority="328" operator="containsText" text="Alto">
      <formula>NOT(ISERROR(SEARCH("Alto",I42)))</formula>
    </cfRule>
    <cfRule type="containsText" dxfId="1621" priority="329" operator="containsText" text="Medio-Alto">
      <formula>NOT(ISERROR(SEARCH("Medio-Alto",I42)))</formula>
    </cfRule>
    <cfRule type="containsText" dxfId="1620" priority="330" operator="containsText" text="Medio">
      <formula>NOT(ISERROR(SEARCH("Medio",I42)))</formula>
    </cfRule>
    <cfRule type="containsText" dxfId="1619" priority="331" operator="containsText" text="Bajo">
      <formula>NOT(ISERROR(SEARCH("Bajo",I42)))</formula>
    </cfRule>
  </conditionalFormatting>
  <conditionalFormatting sqref="J42 AT42">
    <cfRule type="containsText" dxfId="1618" priority="324" operator="containsText" text="Medio-Alto">
      <formula>NOT(ISERROR(SEARCH("Medio-Alto",J42)))</formula>
    </cfRule>
    <cfRule type="containsText" dxfId="1617" priority="325" operator="containsText" text="Medio">
      <formula>NOT(ISERROR(SEARCH("Medio",J42)))</formula>
    </cfRule>
    <cfRule type="containsText" dxfId="1616" priority="326" operator="containsText" text="Bajo">
      <formula>NOT(ISERROR(SEARCH("Bajo",J42)))</formula>
    </cfRule>
    <cfRule type="containsText" dxfId="1615" priority="327" operator="containsText" text="Alto">
      <formula>NOT(ISERROR(SEARCH("Alto",J42)))</formula>
    </cfRule>
  </conditionalFormatting>
  <conditionalFormatting sqref="J42 AT42">
    <cfRule type="containsText" dxfId="1614" priority="320" operator="containsText" text="Bajo">
      <formula>NOT(ISERROR(SEARCH("Bajo",J42)))</formula>
    </cfRule>
    <cfRule type="containsText" dxfId="1613" priority="321" operator="containsText" text="Medio-Alto">
      <formula>NOT(ISERROR(SEARCH("Medio-Alto",J42)))</formula>
    </cfRule>
    <cfRule type="containsText" dxfId="1612" priority="322" operator="containsText" text="Medio">
      <formula>NOT(ISERROR(SEARCH("Medio",J42)))</formula>
    </cfRule>
    <cfRule type="containsText" dxfId="1611" priority="323" operator="containsText" text="Alto">
      <formula>NOT(ISERROR(SEARCH("Alto",J42)))</formula>
    </cfRule>
  </conditionalFormatting>
  <conditionalFormatting sqref="J42 AT42">
    <cfRule type="containsText" dxfId="1610" priority="315" operator="containsText" text="Baja">
      <formula>NOT(ISERROR(SEARCH("Baja",J42)))</formula>
    </cfRule>
    <cfRule type="containsText" dxfId="1609" priority="316" operator="containsText" text="Moderada">
      <formula>NOT(ISERROR(SEARCH("Moderada",J42)))</formula>
    </cfRule>
    <cfRule type="containsText" dxfId="1608" priority="317" operator="containsText" text="Alto">
      <formula>NOT(ISERROR(SEARCH("Alto",J42)))</formula>
    </cfRule>
    <cfRule type="containsText" dxfId="1607" priority="318" operator="containsText" text="Extrema">
      <formula>NOT(ISERROR(SEARCH("Extrema",J42)))</formula>
    </cfRule>
    <cfRule type="containsText" dxfId="1606" priority="319" operator="containsText" text="Catastrófico">
      <formula>NOT(ISERROR(SEARCH("Catastrófico",J42)))</formula>
    </cfRule>
  </conditionalFormatting>
  <conditionalFormatting sqref="I41">
    <cfRule type="containsText" dxfId="1605" priority="311" operator="containsText" text="Alto">
      <formula>NOT(ISERROR(SEARCH("Alto",I41)))</formula>
    </cfRule>
    <cfRule type="containsText" dxfId="1604" priority="312" operator="containsText" text="Medio-Alto">
      <formula>NOT(ISERROR(SEARCH("Medio-Alto",I41)))</formula>
    </cfRule>
    <cfRule type="containsText" dxfId="1603" priority="313" operator="containsText" text="Medio">
      <formula>NOT(ISERROR(SEARCH("Medio",I41)))</formula>
    </cfRule>
    <cfRule type="containsText" dxfId="1602" priority="314" operator="containsText" text="Bajo">
      <formula>NOT(ISERROR(SEARCH("Bajo",I41)))</formula>
    </cfRule>
  </conditionalFormatting>
  <conditionalFormatting sqref="AT41 J41">
    <cfRule type="containsText" dxfId="1601" priority="307" operator="containsText" text="Medio-Alto">
      <formula>NOT(ISERROR(SEARCH("Medio-Alto",J41)))</formula>
    </cfRule>
    <cfRule type="containsText" dxfId="1600" priority="308" operator="containsText" text="Medio">
      <formula>NOT(ISERROR(SEARCH("Medio",J41)))</formula>
    </cfRule>
    <cfRule type="containsText" dxfId="1599" priority="309" operator="containsText" text="Bajo">
      <formula>NOT(ISERROR(SEARCH("Bajo",J41)))</formula>
    </cfRule>
    <cfRule type="containsText" dxfId="1598" priority="310" operator="containsText" text="Alto">
      <formula>NOT(ISERROR(SEARCH("Alto",J41)))</formula>
    </cfRule>
  </conditionalFormatting>
  <conditionalFormatting sqref="AT41 J41">
    <cfRule type="containsText" dxfId="1597" priority="303" operator="containsText" text="Bajo">
      <formula>NOT(ISERROR(SEARCH("Bajo",J41)))</formula>
    </cfRule>
    <cfRule type="containsText" dxfId="1596" priority="304" operator="containsText" text="Medio-Alto">
      <formula>NOT(ISERROR(SEARCH("Medio-Alto",J41)))</formula>
    </cfRule>
    <cfRule type="containsText" dxfId="1595" priority="305" operator="containsText" text="Medio">
      <formula>NOT(ISERROR(SEARCH("Medio",J41)))</formula>
    </cfRule>
    <cfRule type="containsText" dxfId="1594" priority="306" operator="containsText" text="Alto">
      <formula>NOT(ISERROR(SEARCH("Alto",J41)))</formula>
    </cfRule>
  </conditionalFormatting>
  <conditionalFormatting sqref="AT41 J41">
    <cfRule type="containsText" dxfId="1593" priority="298" operator="containsText" text="Baja">
      <formula>NOT(ISERROR(SEARCH("Baja",J41)))</formula>
    </cfRule>
    <cfRule type="containsText" dxfId="1592" priority="299" operator="containsText" text="Moderada">
      <formula>NOT(ISERROR(SEARCH("Moderada",J41)))</formula>
    </cfRule>
    <cfRule type="containsText" dxfId="1591" priority="300" operator="containsText" text="Alto">
      <formula>NOT(ISERROR(SEARCH("Alto",J41)))</formula>
    </cfRule>
    <cfRule type="containsText" dxfId="1590" priority="301" operator="containsText" text="Extrema">
      <formula>NOT(ISERROR(SEARCH("Extrema",J41)))</formula>
    </cfRule>
    <cfRule type="containsText" dxfId="1589" priority="302" operator="containsText" text="Catastrófico">
      <formula>NOT(ISERROR(SEARCH("Catastrófico",J41)))</formula>
    </cfRule>
  </conditionalFormatting>
  <conditionalFormatting sqref="I41">
    <cfRule type="containsText" dxfId="1588" priority="294" operator="containsText" text="Alto">
      <formula>NOT(ISERROR(SEARCH("Alto",I41)))</formula>
    </cfRule>
    <cfRule type="containsText" dxfId="1587" priority="295" operator="containsText" text="Medio-Alto">
      <formula>NOT(ISERROR(SEARCH("Medio-Alto",I41)))</formula>
    </cfRule>
    <cfRule type="containsText" dxfId="1586" priority="296" operator="containsText" text="Medio">
      <formula>NOT(ISERROR(SEARCH("Medio",I41)))</formula>
    </cfRule>
    <cfRule type="containsText" dxfId="1585" priority="297" operator="containsText" text="Bajo">
      <formula>NOT(ISERROR(SEARCH("Bajo",I41)))</formula>
    </cfRule>
  </conditionalFormatting>
  <conditionalFormatting sqref="J41 AT41">
    <cfRule type="containsText" dxfId="1584" priority="290" operator="containsText" text="Medio-Alto">
      <formula>NOT(ISERROR(SEARCH("Medio-Alto",J41)))</formula>
    </cfRule>
    <cfRule type="containsText" dxfId="1583" priority="291" operator="containsText" text="Medio">
      <formula>NOT(ISERROR(SEARCH("Medio",J41)))</formula>
    </cfRule>
    <cfRule type="containsText" dxfId="1582" priority="292" operator="containsText" text="Bajo">
      <formula>NOT(ISERROR(SEARCH("Bajo",J41)))</formula>
    </cfRule>
    <cfRule type="containsText" dxfId="1581" priority="293" operator="containsText" text="Alto">
      <formula>NOT(ISERROR(SEARCH("Alto",J41)))</formula>
    </cfRule>
  </conditionalFormatting>
  <conditionalFormatting sqref="J41 AT41">
    <cfRule type="containsText" dxfId="1580" priority="286" operator="containsText" text="Bajo">
      <formula>NOT(ISERROR(SEARCH("Bajo",J41)))</formula>
    </cfRule>
    <cfRule type="containsText" dxfId="1579" priority="287" operator="containsText" text="Medio-Alto">
      <formula>NOT(ISERROR(SEARCH("Medio-Alto",J41)))</formula>
    </cfRule>
    <cfRule type="containsText" dxfId="1578" priority="288" operator="containsText" text="Medio">
      <formula>NOT(ISERROR(SEARCH("Medio",J41)))</formula>
    </cfRule>
    <cfRule type="containsText" dxfId="1577" priority="289" operator="containsText" text="Alto">
      <formula>NOT(ISERROR(SEARCH("Alto",J41)))</formula>
    </cfRule>
  </conditionalFormatting>
  <conditionalFormatting sqref="J41 AT41">
    <cfRule type="containsText" dxfId="1576" priority="281" operator="containsText" text="Baja">
      <formula>NOT(ISERROR(SEARCH("Baja",J41)))</formula>
    </cfRule>
    <cfRule type="containsText" dxfId="1575" priority="282" operator="containsText" text="Moderada">
      <formula>NOT(ISERROR(SEARCH("Moderada",J41)))</formula>
    </cfRule>
    <cfRule type="containsText" dxfId="1574" priority="283" operator="containsText" text="Alto">
      <formula>NOT(ISERROR(SEARCH("Alto",J41)))</formula>
    </cfRule>
    <cfRule type="containsText" dxfId="1573" priority="284" operator="containsText" text="Extrema">
      <formula>NOT(ISERROR(SEARCH("Extrema",J41)))</formula>
    </cfRule>
    <cfRule type="containsText" dxfId="1572" priority="285" operator="containsText" text="Catastrófico">
      <formula>NOT(ISERROR(SEARCH("Catastrófico",J41)))</formula>
    </cfRule>
  </conditionalFormatting>
  <conditionalFormatting sqref="I41">
    <cfRule type="containsText" dxfId="1571" priority="277" operator="containsText" text="Alto">
      <formula>NOT(ISERROR(SEARCH("Alto",I41)))</formula>
    </cfRule>
    <cfRule type="containsText" dxfId="1570" priority="278" operator="containsText" text="Medio-Alto">
      <formula>NOT(ISERROR(SEARCH("Medio-Alto",I41)))</formula>
    </cfRule>
    <cfRule type="containsText" dxfId="1569" priority="279" operator="containsText" text="Medio">
      <formula>NOT(ISERROR(SEARCH("Medio",I41)))</formula>
    </cfRule>
    <cfRule type="containsText" dxfId="1568" priority="280" operator="containsText" text="Bajo">
      <formula>NOT(ISERROR(SEARCH("Bajo",I41)))</formula>
    </cfRule>
  </conditionalFormatting>
  <conditionalFormatting sqref="J41 AT41">
    <cfRule type="containsText" dxfId="1567" priority="273" operator="containsText" text="Medio-Alto">
      <formula>NOT(ISERROR(SEARCH("Medio-Alto",J41)))</formula>
    </cfRule>
    <cfRule type="containsText" dxfId="1566" priority="274" operator="containsText" text="Medio">
      <formula>NOT(ISERROR(SEARCH("Medio",J41)))</formula>
    </cfRule>
    <cfRule type="containsText" dxfId="1565" priority="275" operator="containsText" text="Bajo">
      <formula>NOT(ISERROR(SEARCH("Bajo",J41)))</formula>
    </cfRule>
    <cfRule type="containsText" dxfId="1564" priority="276" operator="containsText" text="Alto">
      <formula>NOT(ISERROR(SEARCH("Alto",J41)))</formula>
    </cfRule>
  </conditionalFormatting>
  <conditionalFormatting sqref="J41 AT41">
    <cfRule type="containsText" dxfId="1563" priority="269" operator="containsText" text="Bajo">
      <formula>NOT(ISERROR(SEARCH("Bajo",J41)))</formula>
    </cfRule>
    <cfRule type="containsText" dxfId="1562" priority="270" operator="containsText" text="Medio-Alto">
      <formula>NOT(ISERROR(SEARCH("Medio-Alto",J41)))</formula>
    </cfRule>
    <cfRule type="containsText" dxfId="1561" priority="271" operator="containsText" text="Medio">
      <formula>NOT(ISERROR(SEARCH("Medio",J41)))</formula>
    </cfRule>
    <cfRule type="containsText" dxfId="1560" priority="272" operator="containsText" text="Alto">
      <formula>NOT(ISERROR(SEARCH("Alto",J41)))</formula>
    </cfRule>
  </conditionalFormatting>
  <conditionalFormatting sqref="J41 AT41">
    <cfRule type="containsText" dxfId="1559" priority="264" operator="containsText" text="Baja">
      <formula>NOT(ISERROR(SEARCH("Baja",J41)))</formula>
    </cfRule>
    <cfRule type="containsText" dxfId="1558" priority="265" operator="containsText" text="Moderada">
      <formula>NOT(ISERROR(SEARCH("Moderada",J41)))</formula>
    </cfRule>
    <cfRule type="containsText" dxfId="1557" priority="266" operator="containsText" text="Alto">
      <formula>NOT(ISERROR(SEARCH("Alto",J41)))</formula>
    </cfRule>
    <cfRule type="containsText" dxfId="1556" priority="267" operator="containsText" text="Extrema">
      <formula>NOT(ISERROR(SEARCH("Extrema",J41)))</formula>
    </cfRule>
    <cfRule type="containsText" dxfId="1555" priority="268" operator="containsText" text="Catastrófico">
      <formula>NOT(ISERROR(SEARCH("Catastrófico",J41)))</formula>
    </cfRule>
  </conditionalFormatting>
  <conditionalFormatting sqref="I41">
    <cfRule type="containsText" dxfId="1554" priority="260" operator="containsText" text="Alto">
      <formula>NOT(ISERROR(SEARCH("Alto",I41)))</formula>
    </cfRule>
    <cfRule type="containsText" dxfId="1553" priority="261" operator="containsText" text="Medio-Alto">
      <formula>NOT(ISERROR(SEARCH("Medio-Alto",I41)))</formula>
    </cfRule>
    <cfRule type="containsText" dxfId="1552" priority="262" operator="containsText" text="Medio">
      <formula>NOT(ISERROR(SEARCH("Medio",I41)))</formula>
    </cfRule>
    <cfRule type="containsText" dxfId="1551" priority="263" operator="containsText" text="Bajo">
      <formula>NOT(ISERROR(SEARCH("Bajo",I41)))</formula>
    </cfRule>
  </conditionalFormatting>
  <conditionalFormatting sqref="J41 AT41">
    <cfRule type="containsText" dxfId="1550" priority="256" operator="containsText" text="Medio-Alto">
      <formula>NOT(ISERROR(SEARCH("Medio-Alto",J41)))</formula>
    </cfRule>
    <cfRule type="containsText" dxfId="1549" priority="257" operator="containsText" text="Medio">
      <formula>NOT(ISERROR(SEARCH("Medio",J41)))</formula>
    </cfRule>
    <cfRule type="containsText" dxfId="1548" priority="258" operator="containsText" text="Bajo">
      <formula>NOT(ISERROR(SEARCH("Bajo",J41)))</formula>
    </cfRule>
    <cfRule type="containsText" dxfId="1547" priority="259" operator="containsText" text="Alto">
      <formula>NOT(ISERROR(SEARCH("Alto",J41)))</formula>
    </cfRule>
  </conditionalFormatting>
  <conditionalFormatting sqref="J41 AT41">
    <cfRule type="containsText" dxfId="1546" priority="252" operator="containsText" text="Bajo">
      <formula>NOT(ISERROR(SEARCH("Bajo",J41)))</formula>
    </cfRule>
    <cfRule type="containsText" dxfId="1545" priority="253" operator="containsText" text="Medio-Alto">
      <formula>NOT(ISERROR(SEARCH("Medio-Alto",J41)))</formula>
    </cfRule>
    <cfRule type="containsText" dxfId="1544" priority="254" operator="containsText" text="Medio">
      <formula>NOT(ISERROR(SEARCH("Medio",J41)))</formula>
    </cfRule>
    <cfRule type="containsText" dxfId="1543" priority="255" operator="containsText" text="Alto">
      <formula>NOT(ISERROR(SEARCH("Alto",J41)))</formula>
    </cfRule>
  </conditionalFormatting>
  <conditionalFormatting sqref="J41 AT41">
    <cfRule type="containsText" dxfId="1542" priority="247" operator="containsText" text="Baja">
      <formula>NOT(ISERROR(SEARCH("Baja",J41)))</formula>
    </cfRule>
    <cfRule type="containsText" dxfId="1541" priority="248" operator="containsText" text="Moderada">
      <formula>NOT(ISERROR(SEARCH("Moderada",J41)))</formula>
    </cfRule>
    <cfRule type="containsText" dxfId="1540" priority="249" operator="containsText" text="Alto">
      <formula>NOT(ISERROR(SEARCH("Alto",J41)))</formula>
    </cfRule>
    <cfRule type="containsText" dxfId="1539" priority="250" operator="containsText" text="Extrema">
      <formula>NOT(ISERROR(SEARCH("Extrema",J41)))</formula>
    </cfRule>
    <cfRule type="containsText" dxfId="1538" priority="251" operator="containsText" text="Catastrófico">
      <formula>NOT(ISERROR(SEARCH("Catastrófico",J41)))</formula>
    </cfRule>
  </conditionalFormatting>
  <conditionalFormatting sqref="I41">
    <cfRule type="containsText" dxfId="1537" priority="243" operator="containsText" text="Alto">
      <formula>NOT(ISERROR(SEARCH("Alto",I41)))</formula>
    </cfRule>
    <cfRule type="containsText" dxfId="1536" priority="244" operator="containsText" text="Medio-Alto">
      <formula>NOT(ISERROR(SEARCH("Medio-Alto",I41)))</formula>
    </cfRule>
    <cfRule type="containsText" dxfId="1535" priority="245" operator="containsText" text="Medio">
      <formula>NOT(ISERROR(SEARCH("Medio",I41)))</formula>
    </cfRule>
    <cfRule type="containsText" dxfId="1534" priority="246" operator="containsText" text="Bajo">
      <formula>NOT(ISERROR(SEARCH("Bajo",I41)))</formula>
    </cfRule>
  </conditionalFormatting>
  <conditionalFormatting sqref="J41 AT41">
    <cfRule type="containsText" dxfId="1533" priority="239" operator="containsText" text="Medio-Alto">
      <formula>NOT(ISERROR(SEARCH("Medio-Alto",J41)))</formula>
    </cfRule>
    <cfRule type="containsText" dxfId="1532" priority="240" operator="containsText" text="Medio">
      <formula>NOT(ISERROR(SEARCH("Medio",J41)))</formula>
    </cfRule>
    <cfRule type="containsText" dxfId="1531" priority="241" operator="containsText" text="Bajo">
      <formula>NOT(ISERROR(SEARCH("Bajo",J41)))</formula>
    </cfRule>
    <cfRule type="containsText" dxfId="1530" priority="242" operator="containsText" text="Alto">
      <formula>NOT(ISERROR(SEARCH("Alto",J41)))</formula>
    </cfRule>
  </conditionalFormatting>
  <conditionalFormatting sqref="J41 AT41">
    <cfRule type="containsText" dxfId="1529" priority="235" operator="containsText" text="Bajo">
      <formula>NOT(ISERROR(SEARCH("Bajo",J41)))</formula>
    </cfRule>
    <cfRule type="containsText" dxfId="1528" priority="236" operator="containsText" text="Medio-Alto">
      <formula>NOT(ISERROR(SEARCH("Medio-Alto",J41)))</formula>
    </cfRule>
    <cfRule type="containsText" dxfId="1527" priority="237" operator="containsText" text="Medio">
      <formula>NOT(ISERROR(SEARCH("Medio",J41)))</formula>
    </cfRule>
    <cfRule type="containsText" dxfId="1526" priority="238" operator="containsText" text="Alto">
      <formula>NOT(ISERROR(SEARCH("Alto",J41)))</formula>
    </cfRule>
  </conditionalFormatting>
  <conditionalFormatting sqref="J41 AT41">
    <cfRule type="containsText" dxfId="1525" priority="230" operator="containsText" text="Baja">
      <formula>NOT(ISERROR(SEARCH("Baja",J41)))</formula>
    </cfRule>
    <cfRule type="containsText" dxfId="1524" priority="231" operator="containsText" text="Moderada">
      <formula>NOT(ISERROR(SEARCH("Moderada",J41)))</formula>
    </cfRule>
    <cfRule type="containsText" dxfId="1523" priority="232" operator="containsText" text="Alto">
      <formula>NOT(ISERROR(SEARCH("Alto",J41)))</formula>
    </cfRule>
    <cfRule type="containsText" dxfId="1522" priority="233" operator="containsText" text="Extrema">
      <formula>NOT(ISERROR(SEARCH("Extrema",J41)))</formula>
    </cfRule>
    <cfRule type="containsText" dxfId="1521" priority="234" operator="containsText" text="Catastrófico">
      <formula>NOT(ISERROR(SEARCH("Catastrófico",J41)))</formula>
    </cfRule>
  </conditionalFormatting>
  <conditionalFormatting sqref="I41">
    <cfRule type="containsText" dxfId="1520" priority="226" operator="containsText" text="Alto">
      <formula>NOT(ISERROR(SEARCH("Alto",I41)))</formula>
    </cfRule>
    <cfRule type="containsText" dxfId="1519" priority="227" operator="containsText" text="Medio-Alto">
      <formula>NOT(ISERROR(SEARCH("Medio-Alto",I41)))</formula>
    </cfRule>
    <cfRule type="containsText" dxfId="1518" priority="228" operator="containsText" text="Medio">
      <formula>NOT(ISERROR(SEARCH("Medio",I41)))</formula>
    </cfRule>
    <cfRule type="containsText" dxfId="1517" priority="229" operator="containsText" text="Bajo">
      <formula>NOT(ISERROR(SEARCH("Bajo",I41)))</formula>
    </cfRule>
  </conditionalFormatting>
  <conditionalFormatting sqref="J41 AT41">
    <cfRule type="containsText" dxfId="1516" priority="222" operator="containsText" text="Medio-Alto">
      <formula>NOT(ISERROR(SEARCH("Medio-Alto",J41)))</formula>
    </cfRule>
    <cfRule type="containsText" dxfId="1515" priority="223" operator="containsText" text="Medio">
      <formula>NOT(ISERROR(SEARCH("Medio",J41)))</formula>
    </cfRule>
    <cfRule type="containsText" dxfId="1514" priority="224" operator="containsText" text="Bajo">
      <formula>NOT(ISERROR(SEARCH("Bajo",J41)))</formula>
    </cfRule>
    <cfRule type="containsText" dxfId="1513" priority="225" operator="containsText" text="Alto">
      <formula>NOT(ISERROR(SEARCH("Alto",J41)))</formula>
    </cfRule>
  </conditionalFormatting>
  <conditionalFormatting sqref="J41 AT41">
    <cfRule type="containsText" dxfId="1512" priority="218" operator="containsText" text="Bajo">
      <formula>NOT(ISERROR(SEARCH("Bajo",J41)))</formula>
    </cfRule>
    <cfRule type="containsText" dxfId="1511" priority="219" operator="containsText" text="Medio-Alto">
      <formula>NOT(ISERROR(SEARCH("Medio-Alto",J41)))</formula>
    </cfRule>
    <cfRule type="containsText" dxfId="1510" priority="220" operator="containsText" text="Medio">
      <formula>NOT(ISERROR(SEARCH("Medio",J41)))</formula>
    </cfRule>
    <cfRule type="containsText" dxfId="1509" priority="221" operator="containsText" text="Alto">
      <formula>NOT(ISERROR(SEARCH("Alto",J41)))</formula>
    </cfRule>
  </conditionalFormatting>
  <conditionalFormatting sqref="J41 AT41">
    <cfRule type="containsText" dxfId="1508" priority="213" operator="containsText" text="Baja">
      <formula>NOT(ISERROR(SEARCH("Baja",J41)))</formula>
    </cfRule>
    <cfRule type="containsText" dxfId="1507" priority="214" operator="containsText" text="Moderada">
      <formula>NOT(ISERROR(SEARCH("Moderada",J41)))</formula>
    </cfRule>
    <cfRule type="containsText" dxfId="1506" priority="215" operator="containsText" text="Alto">
      <formula>NOT(ISERROR(SEARCH("Alto",J41)))</formula>
    </cfRule>
    <cfRule type="containsText" dxfId="1505" priority="216" operator="containsText" text="Extrema">
      <formula>NOT(ISERROR(SEARCH("Extrema",J41)))</formula>
    </cfRule>
    <cfRule type="containsText" dxfId="1504" priority="217" operator="containsText" text="Catastrófico">
      <formula>NOT(ISERROR(SEARCH("Catastrófico",J41)))</formula>
    </cfRule>
  </conditionalFormatting>
  <conditionalFormatting sqref="I41">
    <cfRule type="containsText" dxfId="1503" priority="209" operator="containsText" text="Alto">
      <formula>NOT(ISERROR(SEARCH("Alto",I41)))</formula>
    </cfRule>
    <cfRule type="containsText" dxfId="1502" priority="210" operator="containsText" text="Medio-Alto">
      <formula>NOT(ISERROR(SEARCH("Medio-Alto",I41)))</formula>
    </cfRule>
    <cfRule type="containsText" dxfId="1501" priority="211" operator="containsText" text="Medio">
      <formula>NOT(ISERROR(SEARCH("Medio",I41)))</formula>
    </cfRule>
    <cfRule type="containsText" dxfId="1500" priority="212" operator="containsText" text="Bajo">
      <formula>NOT(ISERROR(SEARCH("Bajo",I41)))</formula>
    </cfRule>
  </conditionalFormatting>
  <conditionalFormatting sqref="J41 AT41">
    <cfRule type="containsText" dxfId="1499" priority="205" operator="containsText" text="Medio-Alto">
      <formula>NOT(ISERROR(SEARCH("Medio-Alto",J41)))</formula>
    </cfRule>
    <cfRule type="containsText" dxfId="1498" priority="206" operator="containsText" text="Medio">
      <formula>NOT(ISERROR(SEARCH("Medio",J41)))</formula>
    </cfRule>
    <cfRule type="containsText" dxfId="1497" priority="207" operator="containsText" text="Bajo">
      <formula>NOT(ISERROR(SEARCH("Bajo",J41)))</formula>
    </cfRule>
    <cfRule type="containsText" dxfId="1496" priority="208" operator="containsText" text="Alto">
      <formula>NOT(ISERROR(SEARCH("Alto",J41)))</formula>
    </cfRule>
  </conditionalFormatting>
  <conditionalFormatting sqref="J41 AT41">
    <cfRule type="containsText" dxfId="1495" priority="201" operator="containsText" text="Bajo">
      <formula>NOT(ISERROR(SEARCH("Bajo",J41)))</formula>
    </cfRule>
    <cfRule type="containsText" dxfId="1494" priority="202" operator="containsText" text="Medio-Alto">
      <formula>NOT(ISERROR(SEARCH("Medio-Alto",J41)))</formula>
    </cfRule>
    <cfRule type="containsText" dxfId="1493" priority="203" operator="containsText" text="Medio">
      <formula>NOT(ISERROR(SEARCH("Medio",J41)))</formula>
    </cfRule>
    <cfRule type="containsText" dxfId="1492" priority="204" operator="containsText" text="Alto">
      <formula>NOT(ISERROR(SEARCH("Alto",J41)))</formula>
    </cfRule>
  </conditionalFormatting>
  <conditionalFormatting sqref="J41 AT41">
    <cfRule type="containsText" dxfId="1491" priority="196" operator="containsText" text="Baja">
      <formula>NOT(ISERROR(SEARCH("Baja",J41)))</formula>
    </cfRule>
    <cfRule type="containsText" dxfId="1490" priority="197" operator="containsText" text="Moderada">
      <formula>NOT(ISERROR(SEARCH("Moderada",J41)))</formula>
    </cfRule>
    <cfRule type="containsText" dxfId="1489" priority="198" operator="containsText" text="Alto">
      <formula>NOT(ISERROR(SEARCH("Alto",J41)))</formula>
    </cfRule>
    <cfRule type="containsText" dxfId="1488" priority="199" operator="containsText" text="Extrema">
      <formula>NOT(ISERROR(SEARCH("Extrema",J41)))</formula>
    </cfRule>
    <cfRule type="containsText" dxfId="1487" priority="200" operator="containsText" text="Catastrófico">
      <formula>NOT(ISERROR(SEARCH("Catastrófico",J41)))</formula>
    </cfRule>
  </conditionalFormatting>
  <conditionalFormatting sqref="I41">
    <cfRule type="containsText" dxfId="1486" priority="192" operator="containsText" text="Alto">
      <formula>NOT(ISERROR(SEARCH("Alto",I41)))</formula>
    </cfRule>
    <cfRule type="containsText" dxfId="1485" priority="193" operator="containsText" text="Medio-Alto">
      <formula>NOT(ISERROR(SEARCH("Medio-Alto",I41)))</formula>
    </cfRule>
    <cfRule type="containsText" dxfId="1484" priority="194" operator="containsText" text="Medio">
      <formula>NOT(ISERROR(SEARCH("Medio",I41)))</formula>
    </cfRule>
    <cfRule type="containsText" dxfId="1483" priority="195" operator="containsText" text="Bajo">
      <formula>NOT(ISERROR(SEARCH("Bajo",I41)))</formula>
    </cfRule>
  </conditionalFormatting>
  <conditionalFormatting sqref="J41 AT41">
    <cfRule type="containsText" dxfId="1482" priority="188" operator="containsText" text="Medio-Alto">
      <formula>NOT(ISERROR(SEARCH("Medio-Alto",J41)))</formula>
    </cfRule>
    <cfRule type="containsText" dxfId="1481" priority="189" operator="containsText" text="Medio">
      <formula>NOT(ISERROR(SEARCH("Medio",J41)))</formula>
    </cfRule>
    <cfRule type="containsText" dxfId="1480" priority="190" operator="containsText" text="Bajo">
      <formula>NOT(ISERROR(SEARCH("Bajo",J41)))</formula>
    </cfRule>
    <cfRule type="containsText" dxfId="1479" priority="191" operator="containsText" text="Alto">
      <formula>NOT(ISERROR(SEARCH("Alto",J41)))</formula>
    </cfRule>
  </conditionalFormatting>
  <conditionalFormatting sqref="J41 AT41">
    <cfRule type="containsText" dxfId="1478" priority="184" operator="containsText" text="Bajo">
      <formula>NOT(ISERROR(SEARCH("Bajo",J41)))</formula>
    </cfRule>
    <cfRule type="containsText" dxfId="1477" priority="185" operator="containsText" text="Medio-Alto">
      <formula>NOT(ISERROR(SEARCH("Medio-Alto",J41)))</formula>
    </cfRule>
    <cfRule type="containsText" dxfId="1476" priority="186" operator="containsText" text="Medio">
      <formula>NOT(ISERROR(SEARCH("Medio",J41)))</formula>
    </cfRule>
    <cfRule type="containsText" dxfId="1475" priority="187" operator="containsText" text="Alto">
      <formula>NOT(ISERROR(SEARCH("Alto",J41)))</formula>
    </cfRule>
  </conditionalFormatting>
  <conditionalFormatting sqref="J41 AT41">
    <cfRule type="containsText" dxfId="1474" priority="179" operator="containsText" text="Baja">
      <formula>NOT(ISERROR(SEARCH("Baja",J41)))</formula>
    </cfRule>
    <cfRule type="containsText" dxfId="1473" priority="180" operator="containsText" text="Moderada">
      <formula>NOT(ISERROR(SEARCH("Moderada",J41)))</formula>
    </cfRule>
    <cfRule type="containsText" dxfId="1472" priority="181" operator="containsText" text="Alto">
      <formula>NOT(ISERROR(SEARCH("Alto",J41)))</formula>
    </cfRule>
    <cfRule type="containsText" dxfId="1471" priority="182" operator="containsText" text="Extrema">
      <formula>NOT(ISERROR(SEARCH("Extrema",J41)))</formula>
    </cfRule>
    <cfRule type="containsText" dxfId="1470" priority="183" operator="containsText" text="Catastrófico">
      <formula>NOT(ISERROR(SEARCH("Catastrófico",J41)))</formula>
    </cfRule>
  </conditionalFormatting>
  <conditionalFormatting sqref="I41">
    <cfRule type="containsText" dxfId="1469" priority="175" operator="containsText" text="Alto">
      <formula>NOT(ISERROR(SEARCH("Alto",I41)))</formula>
    </cfRule>
    <cfRule type="containsText" dxfId="1468" priority="176" operator="containsText" text="Medio-Alto">
      <formula>NOT(ISERROR(SEARCH("Medio-Alto",I41)))</formula>
    </cfRule>
    <cfRule type="containsText" dxfId="1467" priority="177" operator="containsText" text="Medio">
      <formula>NOT(ISERROR(SEARCH("Medio",I41)))</formula>
    </cfRule>
    <cfRule type="containsText" dxfId="1466" priority="178" operator="containsText" text="Bajo">
      <formula>NOT(ISERROR(SEARCH("Bajo",I41)))</formula>
    </cfRule>
  </conditionalFormatting>
  <conditionalFormatting sqref="I41">
    <cfRule type="containsText" dxfId="1465" priority="171" operator="containsText" text="Alto">
      <formula>NOT(ISERROR(SEARCH("Alto",I41)))</formula>
    </cfRule>
    <cfRule type="containsText" dxfId="1464" priority="172" operator="containsText" text="Medio-Alto">
      <formula>NOT(ISERROR(SEARCH("Medio-Alto",I41)))</formula>
    </cfRule>
    <cfRule type="containsText" dxfId="1463" priority="173" operator="containsText" text="Medio">
      <formula>NOT(ISERROR(SEARCH("Medio",I41)))</formula>
    </cfRule>
    <cfRule type="containsText" dxfId="1462" priority="174" operator="containsText" text="Bajo">
      <formula>NOT(ISERROR(SEARCH("Bajo",I41)))</formula>
    </cfRule>
  </conditionalFormatting>
  <conditionalFormatting sqref="I41">
    <cfRule type="containsText" dxfId="1461" priority="167" operator="containsText" text="Alto">
      <formula>NOT(ISERROR(SEARCH("Alto",I41)))</formula>
    </cfRule>
    <cfRule type="containsText" dxfId="1460" priority="168" operator="containsText" text="Medio-Alto">
      <formula>NOT(ISERROR(SEARCH("Medio-Alto",I41)))</formula>
    </cfRule>
    <cfRule type="containsText" dxfId="1459" priority="169" operator="containsText" text="Medio">
      <formula>NOT(ISERROR(SEARCH("Medio",I41)))</formula>
    </cfRule>
    <cfRule type="containsText" dxfId="1458" priority="170" operator="containsText" text="Bajo">
      <formula>NOT(ISERROR(SEARCH("Bajo",I41)))</formula>
    </cfRule>
  </conditionalFormatting>
  <conditionalFormatting sqref="I41">
    <cfRule type="containsText" dxfId="1457" priority="163" operator="containsText" text="Alto">
      <formula>NOT(ISERROR(SEARCH("Alto",I41)))</formula>
    </cfRule>
    <cfRule type="containsText" dxfId="1456" priority="164" operator="containsText" text="Medio-Alto">
      <formula>NOT(ISERROR(SEARCH("Medio-Alto",I41)))</formula>
    </cfRule>
    <cfRule type="containsText" dxfId="1455" priority="165" operator="containsText" text="Medio">
      <formula>NOT(ISERROR(SEARCH("Medio",I41)))</formula>
    </cfRule>
    <cfRule type="containsText" dxfId="1454" priority="166" operator="containsText" text="Bajo">
      <formula>NOT(ISERROR(SEARCH("Bajo",I41)))</formula>
    </cfRule>
  </conditionalFormatting>
  <conditionalFormatting sqref="J34">
    <cfRule type="containsText" dxfId="1453" priority="151" operator="containsText" text="Medio-Alto">
      <formula>NOT(ISERROR(SEARCH("Medio-Alto",J34)))</formula>
    </cfRule>
    <cfRule type="containsText" dxfId="1452" priority="152" operator="containsText" text="Medio">
      <formula>NOT(ISERROR(SEARCH("Medio",J34)))</formula>
    </cfRule>
    <cfRule type="containsText" dxfId="1451" priority="153" operator="containsText" text="Bajo">
      <formula>NOT(ISERROR(SEARCH("Bajo",J34)))</formula>
    </cfRule>
    <cfRule type="containsText" dxfId="1450" priority="154" operator="containsText" text="Alto">
      <formula>NOT(ISERROR(SEARCH("Alto",J34)))</formula>
    </cfRule>
  </conditionalFormatting>
  <conditionalFormatting sqref="J34">
    <cfRule type="containsText" dxfId="1449" priority="147" operator="containsText" text="Bajo">
      <formula>NOT(ISERROR(SEARCH("Bajo",J34)))</formula>
    </cfRule>
    <cfRule type="containsText" dxfId="1448" priority="148" operator="containsText" text="Medio-Alto">
      <formula>NOT(ISERROR(SEARCH("Medio-Alto",J34)))</formula>
    </cfRule>
    <cfRule type="containsText" dxfId="1447" priority="149" operator="containsText" text="Medio">
      <formula>NOT(ISERROR(SEARCH("Medio",J34)))</formula>
    </cfRule>
    <cfRule type="containsText" dxfId="1446" priority="150" operator="containsText" text="Alto">
      <formula>NOT(ISERROR(SEARCH("Alto",J34)))</formula>
    </cfRule>
  </conditionalFormatting>
  <conditionalFormatting sqref="J34">
    <cfRule type="containsText" dxfId="1445" priority="142" operator="containsText" text="Baja">
      <formula>NOT(ISERROR(SEARCH("Baja",J34)))</formula>
    </cfRule>
    <cfRule type="containsText" dxfId="1444" priority="143" operator="containsText" text="Moderada">
      <formula>NOT(ISERROR(SEARCH("Moderada",J34)))</formula>
    </cfRule>
    <cfRule type="containsText" dxfId="1443" priority="144" operator="containsText" text="Alto">
      <formula>NOT(ISERROR(SEARCH("Alto",J34)))</formula>
    </cfRule>
    <cfRule type="containsText" dxfId="1442" priority="145" operator="containsText" text="Extrema">
      <formula>NOT(ISERROR(SEARCH("Extrema",J34)))</formula>
    </cfRule>
    <cfRule type="containsText" dxfId="1441" priority="146" operator="containsText" text="Catastrófico">
      <formula>NOT(ISERROR(SEARCH("Catastrófico",J34)))</formula>
    </cfRule>
  </conditionalFormatting>
  <conditionalFormatting sqref="I39">
    <cfRule type="containsText" dxfId="1440" priority="159" operator="containsText" text="Alto">
      <formula>NOT(ISERROR(SEARCH("Alto",I39)))</formula>
    </cfRule>
    <cfRule type="containsText" dxfId="1439" priority="160" operator="containsText" text="Medio-Alto">
      <formula>NOT(ISERROR(SEARCH("Medio-Alto",I39)))</formula>
    </cfRule>
    <cfRule type="containsText" dxfId="1438" priority="161" operator="containsText" text="Medio">
      <formula>NOT(ISERROR(SEARCH("Medio",I39)))</formula>
    </cfRule>
    <cfRule type="containsText" dxfId="1437" priority="162" operator="containsText" text="Bajo">
      <formula>NOT(ISERROR(SEARCH("Bajo",I39)))</formula>
    </cfRule>
  </conditionalFormatting>
  <conditionalFormatting sqref="I39">
    <cfRule type="containsText" dxfId="1436" priority="155" operator="containsText" text="Alto">
      <formula>NOT(ISERROR(SEARCH("Alto",I39)))</formula>
    </cfRule>
    <cfRule type="containsText" dxfId="1435" priority="156" operator="containsText" text="Medio-Alto">
      <formula>NOT(ISERROR(SEARCH("Medio-Alto",I39)))</formula>
    </cfRule>
    <cfRule type="containsText" dxfId="1434" priority="157" operator="containsText" text="Medio">
      <formula>NOT(ISERROR(SEARCH("Medio",I39)))</formula>
    </cfRule>
    <cfRule type="containsText" dxfId="1433" priority="158" operator="containsText" text="Bajo">
      <formula>NOT(ISERROR(SEARCH("Bajo",I39)))</formula>
    </cfRule>
  </conditionalFormatting>
  <conditionalFormatting sqref="J34">
    <cfRule type="containsText" dxfId="1432" priority="103" operator="containsText" text="Baja">
      <formula>NOT(ISERROR(SEARCH("Baja",J34)))</formula>
    </cfRule>
    <cfRule type="containsText" dxfId="1431" priority="104" operator="containsText" text="Moderada">
      <formula>NOT(ISERROR(SEARCH("Moderada",J34)))</formula>
    </cfRule>
    <cfRule type="containsText" dxfId="1430" priority="105" operator="containsText" text="Alto">
      <formula>NOT(ISERROR(SEARCH("Alto",J34)))</formula>
    </cfRule>
    <cfRule type="containsText" dxfId="1429" priority="106" operator="containsText" text="Extrema">
      <formula>NOT(ISERROR(SEARCH("Extrema",J34)))</formula>
    </cfRule>
    <cfRule type="containsText" dxfId="1428" priority="107" operator="containsText" text="Catastrófico">
      <formula>NOT(ISERROR(SEARCH("Catastrófico",J34)))</formula>
    </cfRule>
  </conditionalFormatting>
  <conditionalFormatting sqref="J34">
    <cfRule type="containsText" dxfId="1427" priority="112" operator="containsText" text="Medio-Alto">
      <formula>NOT(ISERROR(SEARCH("Medio-Alto",J34)))</formula>
    </cfRule>
    <cfRule type="containsText" dxfId="1426" priority="113" operator="containsText" text="Medio">
      <formula>NOT(ISERROR(SEARCH("Medio",J34)))</formula>
    </cfRule>
    <cfRule type="containsText" dxfId="1425" priority="114" operator="containsText" text="Bajo">
      <formula>NOT(ISERROR(SEARCH("Bajo",J34)))</formula>
    </cfRule>
    <cfRule type="containsText" dxfId="1424" priority="115" operator="containsText" text="Alto">
      <formula>NOT(ISERROR(SEARCH("Alto",J34)))</formula>
    </cfRule>
  </conditionalFormatting>
  <conditionalFormatting sqref="J34">
    <cfRule type="containsText" dxfId="1423" priority="108" operator="containsText" text="Bajo">
      <formula>NOT(ISERROR(SEARCH("Bajo",J34)))</formula>
    </cfRule>
    <cfRule type="containsText" dxfId="1422" priority="109" operator="containsText" text="Medio-Alto">
      <formula>NOT(ISERROR(SEARCH("Medio-Alto",J34)))</formula>
    </cfRule>
    <cfRule type="containsText" dxfId="1421" priority="110" operator="containsText" text="Medio">
      <formula>NOT(ISERROR(SEARCH("Medio",J34)))</formula>
    </cfRule>
    <cfRule type="containsText" dxfId="1420" priority="111" operator="containsText" text="Alto">
      <formula>NOT(ISERROR(SEARCH("Alto",J34)))</formula>
    </cfRule>
  </conditionalFormatting>
  <conditionalFormatting sqref="J34">
    <cfRule type="containsText" dxfId="1419" priority="138" operator="containsText" text="Medio-Alto">
      <formula>NOT(ISERROR(SEARCH("Medio-Alto",J34)))</formula>
    </cfRule>
    <cfRule type="containsText" dxfId="1418" priority="139" operator="containsText" text="Medio">
      <formula>NOT(ISERROR(SEARCH("Medio",J34)))</formula>
    </cfRule>
    <cfRule type="containsText" dxfId="1417" priority="140" operator="containsText" text="Bajo">
      <formula>NOT(ISERROR(SEARCH("Bajo",J34)))</formula>
    </cfRule>
    <cfRule type="containsText" dxfId="1416" priority="141" operator="containsText" text="Alto">
      <formula>NOT(ISERROR(SEARCH("Alto",J34)))</formula>
    </cfRule>
  </conditionalFormatting>
  <conditionalFormatting sqref="J34">
    <cfRule type="containsText" dxfId="1415" priority="134" operator="containsText" text="Bajo">
      <formula>NOT(ISERROR(SEARCH("Bajo",J34)))</formula>
    </cfRule>
    <cfRule type="containsText" dxfId="1414" priority="135" operator="containsText" text="Medio-Alto">
      <formula>NOT(ISERROR(SEARCH("Medio-Alto",J34)))</formula>
    </cfRule>
    <cfRule type="containsText" dxfId="1413" priority="136" operator="containsText" text="Medio">
      <formula>NOT(ISERROR(SEARCH("Medio",J34)))</formula>
    </cfRule>
    <cfRule type="containsText" dxfId="1412" priority="137" operator="containsText" text="Alto">
      <formula>NOT(ISERROR(SEARCH("Alto",J34)))</formula>
    </cfRule>
  </conditionalFormatting>
  <conditionalFormatting sqref="J34">
    <cfRule type="containsText" dxfId="1411" priority="129" operator="containsText" text="Baja">
      <formula>NOT(ISERROR(SEARCH("Baja",J34)))</formula>
    </cfRule>
    <cfRule type="containsText" dxfId="1410" priority="130" operator="containsText" text="Moderada">
      <formula>NOT(ISERROR(SEARCH("Moderada",J34)))</formula>
    </cfRule>
    <cfRule type="containsText" dxfId="1409" priority="131" operator="containsText" text="Alto">
      <formula>NOT(ISERROR(SEARCH("Alto",J34)))</formula>
    </cfRule>
    <cfRule type="containsText" dxfId="1408" priority="132" operator="containsText" text="Extrema">
      <formula>NOT(ISERROR(SEARCH("Extrema",J34)))</formula>
    </cfRule>
    <cfRule type="containsText" dxfId="1407" priority="133" operator="containsText" text="Catastrófico">
      <formula>NOT(ISERROR(SEARCH("Catastrófico",J34)))</formula>
    </cfRule>
  </conditionalFormatting>
  <conditionalFormatting sqref="J34">
    <cfRule type="containsText" dxfId="1406" priority="125" operator="containsText" text="Medio-Alto">
      <formula>NOT(ISERROR(SEARCH("Medio-Alto",J34)))</formula>
    </cfRule>
    <cfRule type="containsText" dxfId="1405" priority="126" operator="containsText" text="Medio">
      <formula>NOT(ISERROR(SEARCH("Medio",J34)))</formula>
    </cfRule>
    <cfRule type="containsText" dxfId="1404" priority="127" operator="containsText" text="Bajo">
      <formula>NOT(ISERROR(SEARCH("Bajo",J34)))</formula>
    </cfRule>
    <cfRule type="containsText" dxfId="1403" priority="128" operator="containsText" text="Alto">
      <formula>NOT(ISERROR(SEARCH("Alto",J34)))</formula>
    </cfRule>
  </conditionalFormatting>
  <conditionalFormatting sqref="J34">
    <cfRule type="containsText" dxfId="1402" priority="121" operator="containsText" text="Bajo">
      <formula>NOT(ISERROR(SEARCH("Bajo",J34)))</formula>
    </cfRule>
    <cfRule type="containsText" dxfId="1401" priority="122" operator="containsText" text="Medio-Alto">
      <formula>NOT(ISERROR(SEARCH("Medio-Alto",J34)))</formula>
    </cfRule>
    <cfRule type="containsText" dxfId="1400" priority="123" operator="containsText" text="Medio">
      <formula>NOT(ISERROR(SEARCH("Medio",J34)))</formula>
    </cfRule>
    <cfRule type="containsText" dxfId="1399" priority="124" operator="containsText" text="Alto">
      <formula>NOT(ISERROR(SEARCH("Alto",J34)))</formula>
    </cfRule>
  </conditionalFormatting>
  <conditionalFormatting sqref="J34">
    <cfRule type="containsText" dxfId="1398" priority="116" operator="containsText" text="Baja">
      <formula>NOT(ISERROR(SEARCH("Baja",J34)))</formula>
    </cfRule>
    <cfRule type="containsText" dxfId="1397" priority="117" operator="containsText" text="Moderada">
      <formula>NOT(ISERROR(SEARCH("Moderada",J34)))</formula>
    </cfRule>
    <cfRule type="containsText" dxfId="1396" priority="118" operator="containsText" text="Alto">
      <formula>NOT(ISERROR(SEARCH("Alto",J34)))</formula>
    </cfRule>
    <cfRule type="containsText" dxfId="1395" priority="119" operator="containsText" text="Extrema">
      <formula>NOT(ISERROR(SEARCH("Extrema",J34)))</formula>
    </cfRule>
    <cfRule type="containsText" dxfId="1394" priority="120" operator="containsText" text="Catastrófico">
      <formula>NOT(ISERROR(SEARCH("Catastrófico",J34)))</formula>
    </cfRule>
  </conditionalFormatting>
  <conditionalFormatting sqref="J32:J33">
    <cfRule type="containsText" dxfId="1393" priority="99" operator="containsText" text="Medio-Alto">
      <formula>NOT(ISERROR(SEARCH("Medio-Alto",J32)))</formula>
    </cfRule>
    <cfRule type="containsText" dxfId="1392" priority="100" operator="containsText" text="Medio">
      <formula>NOT(ISERROR(SEARCH("Medio",J32)))</formula>
    </cfRule>
    <cfRule type="containsText" dxfId="1391" priority="101" operator="containsText" text="Bajo">
      <formula>NOT(ISERROR(SEARCH("Bajo",J32)))</formula>
    </cfRule>
    <cfRule type="containsText" dxfId="1390" priority="102" operator="containsText" text="Alto">
      <formula>NOT(ISERROR(SEARCH("Alto",J32)))</formula>
    </cfRule>
  </conditionalFormatting>
  <conditionalFormatting sqref="J32:J33">
    <cfRule type="containsText" dxfId="1389" priority="95" operator="containsText" text="Bajo">
      <formula>NOT(ISERROR(SEARCH("Bajo",J32)))</formula>
    </cfRule>
    <cfRule type="containsText" dxfId="1388" priority="96" operator="containsText" text="Medio-Alto">
      <formula>NOT(ISERROR(SEARCH("Medio-Alto",J32)))</formula>
    </cfRule>
    <cfRule type="containsText" dxfId="1387" priority="97" operator="containsText" text="Medio">
      <formula>NOT(ISERROR(SEARCH("Medio",J32)))</formula>
    </cfRule>
    <cfRule type="containsText" dxfId="1386" priority="98" operator="containsText" text="Alto">
      <formula>NOT(ISERROR(SEARCH("Alto",J32)))</formula>
    </cfRule>
  </conditionalFormatting>
  <conditionalFormatting sqref="J32:J33">
    <cfRule type="containsText" dxfId="1385" priority="90" operator="containsText" text="Baja">
      <formula>NOT(ISERROR(SEARCH("Baja",J32)))</formula>
    </cfRule>
    <cfRule type="containsText" dxfId="1384" priority="91" operator="containsText" text="Moderada">
      <formula>NOT(ISERROR(SEARCH("Moderada",J32)))</formula>
    </cfRule>
    <cfRule type="containsText" dxfId="1383" priority="92" operator="containsText" text="Alto">
      <formula>NOT(ISERROR(SEARCH("Alto",J32)))</formula>
    </cfRule>
    <cfRule type="containsText" dxfId="1382" priority="93" operator="containsText" text="Extrema">
      <formula>NOT(ISERROR(SEARCH("Extrema",J32)))</formula>
    </cfRule>
    <cfRule type="containsText" dxfId="1381" priority="94" operator="containsText" text="Catastrófico">
      <formula>NOT(ISERROR(SEARCH("Catastrófico",J32)))</formula>
    </cfRule>
  </conditionalFormatting>
  <conditionalFormatting sqref="I32">
    <cfRule type="containsText" dxfId="1380" priority="86" operator="containsText" text="Alto">
      <formula>NOT(ISERROR(SEARCH("Alto",I32)))</formula>
    </cfRule>
    <cfRule type="containsText" dxfId="1379" priority="87" operator="containsText" text="Medio-Alto">
      <formula>NOT(ISERROR(SEARCH("Medio-Alto",I32)))</formula>
    </cfRule>
    <cfRule type="containsText" dxfId="1378" priority="88" operator="containsText" text="Medio">
      <formula>NOT(ISERROR(SEARCH("Medio",I32)))</formula>
    </cfRule>
    <cfRule type="containsText" dxfId="1377" priority="89" operator="containsText" text="Bajo">
      <formula>NOT(ISERROR(SEARCH("Bajo",I32)))</formula>
    </cfRule>
  </conditionalFormatting>
  <conditionalFormatting sqref="I32">
    <cfRule type="containsText" dxfId="1376" priority="82" operator="containsText" text="Alto">
      <formula>NOT(ISERROR(SEARCH("Alto",I32)))</formula>
    </cfRule>
    <cfRule type="containsText" dxfId="1375" priority="83" operator="containsText" text="Medio-Alto">
      <formula>NOT(ISERROR(SEARCH("Medio-Alto",I32)))</formula>
    </cfRule>
    <cfRule type="containsText" dxfId="1374" priority="84" operator="containsText" text="Medio">
      <formula>NOT(ISERROR(SEARCH("Medio",I32)))</formula>
    </cfRule>
    <cfRule type="containsText" dxfId="1373" priority="85" operator="containsText" text="Bajo">
      <formula>NOT(ISERROR(SEARCH("Bajo",I32)))</formula>
    </cfRule>
  </conditionalFormatting>
  <conditionalFormatting sqref="I32">
    <cfRule type="containsText" dxfId="1372" priority="78" operator="containsText" text="Alto">
      <formula>NOT(ISERROR(SEARCH("Alto",I32)))</formula>
    </cfRule>
    <cfRule type="containsText" dxfId="1371" priority="79" operator="containsText" text="Medio-Alto">
      <formula>NOT(ISERROR(SEARCH("Medio-Alto",I32)))</formula>
    </cfRule>
    <cfRule type="containsText" dxfId="1370" priority="80" operator="containsText" text="Medio">
      <formula>NOT(ISERROR(SEARCH("Medio",I32)))</formula>
    </cfRule>
    <cfRule type="containsText" dxfId="1369" priority="81" operator="containsText" text="Bajo">
      <formula>NOT(ISERROR(SEARCH("Bajo",I32)))</formula>
    </cfRule>
  </conditionalFormatting>
  <conditionalFormatting sqref="AT21">
    <cfRule type="containsText" dxfId="1368" priority="74" operator="containsText" text="Medio-Alto">
      <formula>NOT(ISERROR(SEARCH("Medio-Alto",AT21)))</formula>
    </cfRule>
    <cfRule type="containsText" dxfId="1367" priority="75" operator="containsText" text="Medio">
      <formula>NOT(ISERROR(SEARCH("Medio",AT21)))</formula>
    </cfRule>
    <cfRule type="containsText" dxfId="1366" priority="76" operator="containsText" text="Bajo">
      <formula>NOT(ISERROR(SEARCH("Bajo",AT21)))</formula>
    </cfRule>
    <cfRule type="containsText" dxfId="1365" priority="77" operator="containsText" text="Alto">
      <formula>NOT(ISERROR(SEARCH("Alto",AT21)))</formula>
    </cfRule>
  </conditionalFormatting>
  <conditionalFormatting sqref="AT21">
    <cfRule type="containsText" dxfId="1364" priority="70" operator="containsText" text="Bajo">
      <formula>NOT(ISERROR(SEARCH("Bajo",AT21)))</formula>
    </cfRule>
    <cfRule type="containsText" dxfId="1363" priority="71" operator="containsText" text="Medio-Alto">
      <formula>NOT(ISERROR(SEARCH("Medio-Alto",AT21)))</formula>
    </cfRule>
    <cfRule type="containsText" dxfId="1362" priority="72" operator="containsText" text="Medio">
      <formula>NOT(ISERROR(SEARCH("Medio",AT21)))</formula>
    </cfRule>
    <cfRule type="containsText" dxfId="1361" priority="73" operator="containsText" text="Alto">
      <formula>NOT(ISERROR(SEARCH("Alto",AT21)))</formula>
    </cfRule>
  </conditionalFormatting>
  <conditionalFormatting sqref="AT21">
    <cfRule type="containsText" dxfId="1360" priority="65" operator="containsText" text="Baja">
      <formula>NOT(ISERROR(SEARCH("Baja",AT21)))</formula>
    </cfRule>
    <cfRule type="containsText" dxfId="1359" priority="66" operator="containsText" text="Moderada">
      <formula>NOT(ISERROR(SEARCH("Moderada",AT21)))</formula>
    </cfRule>
    <cfRule type="containsText" dxfId="1358" priority="67" operator="containsText" text="Alto">
      <formula>NOT(ISERROR(SEARCH("Alto",AT21)))</formula>
    </cfRule>
    <cfRule type="containsText" dxfId="1357" priority="68" operator="containsText" text="Extrema">
      <formula>NOT(ISERROR(SEARCH("Extrema",AT21)))</formula>
    </cfRule>
    <cfRule type="containsText" dxfId="1356" priority="69" operator="containsText" text="Catastrófico">
      <formula>NOT(ISERROR(SEARCH("Catastrófico",AT21)))</formula>
    </cfRule>
  </conditionalFormatting>
  <conditionalFormatting sqref="AT32">
    <cfRule type="containsText" dxfId="1355" priority="61" operator="containsText" text="Medio-Alto">
      <formula>NOT(ISERROR(SEARCH("Medio-Alto",AT32)))</formula>
    </cfRule>
    <cfRule type="containsText" dxfId="1354" priority="62" operator="containsText" text="Medio">
      <formula>NOT(ISERROR(SEARCH("Medio",AT32)))</formula>
    </cfRule>
    <cfRule type="containsText" dxfId="1353" priority="63" operator="containsText" text="Bajo">
      <formula>NOT(ISERROR(SEARCH("Bajo",AT32)))</formula>
    </cfRule>
    <cfRule type="containsText" dxfId="1352" priority="64" operator="containsText" text="Alto">
      <formula>NOT(ISERROR(SEARCH("Alto",AT32)))</formula>
    </cfRule>
  </conditionalFormatting>
  <conditionalFormatting sqref="AT32">
    <cfRule type="containsText" dxfId="1351" priority="57" operator="containsText" text="Bajo">
      <formula>NOT(ISERROR(SEARCH("Bajo",AT32)))</formula>
    </cfRule>
    <cfRule type="containsText" dxfId="1350" priority="58" operator="containsText" text="Medio-Alto">
      <formula>NOT(ISERROR(SEARCH("Medio-Alto",AT32)))</formula>
    </cfRule>
    <cfRule type="containsText" dxfId="1349" priority="59" operator="containsText" text="Medio">
      <formula>NOT(ISERROR(SEARCH("Medio",AT32)))</formula>
    </cfRule>
    <cfRule type="containsText" dxfId="1348" priority="60" operator="containsText" text="Alto">
      <formula>NOT(ISERROR(SEARCH("Alto",AT32)))</formula>
    </cfRule>
  </conditionalFormatting>
  <conditionalFormatting sqref="AT32">
    <cfRule type="containsText" dxfId="1347" priority="52" operator="containsText" text="Baja">
      <formula>NOT(ISERROR(SEARCH("Baja",AT32)))</formula>
    </cfRule>
    <cfRule type="containsText" dxfId="1346" priority="53" operator="containsText" text="Moderada">
      <formula>NOT(ISERROR(SEARCH("Moderada",AT32)))</formula>
    </cfRule>
    <cfRule type="containsText" dxfId="1345" priority="54" operator="containsText" text="Alto">
      <formula>NOT(ISERROR(SEARCH("Alto",AT32)))</formula>
    </cfRule>
    <cfRule type="containsText" dxfId="1344" priority="55" operator="containsText" text="Extrema">
      <formula>NOT(ISERROR(SEARCH("Extrema",AT32)))</formula>
    </cfRule>
    <cfRule type="containsText" dxfId="1343" priority="56" operator="containsText" text="Catastrófico">
      <formula>NOT(ISERROR(SEARCH("Catastrófico",AT32)))</formula>
    </cfRule>
  </conditionalFormatting>
  <conditionalFormatting sqref="I14">
    <cfRule type="containsText" dxfId="1342" priority="9" operator="containsText" text="Alto">
      <formula>NOT(ISERROR(SEARCH("Alto",I14)))</formula>
    </cfRule>
    <cfRule type="containsText" dxfId="1341" priority="10" operator="containsText" text="Medio-Alto">
      <formula>NOT(ISERROR(SEARCH("Medio-Alto",I14)))</formula>
    </cfRule>
    <cfRule type="containsText" dxfId="1340" priority="11" operator="containsText" text="Medio">
      <formula>NOT(ISERROR(SEARCH("Medio",I14)))</formula>
    </cfRule>
    <cfRule type="containsText" dxfId="1339" priority="12" operator="containsText" text="Bajo">
      <formula>NOT(ISERROR(SEARCH("Bajo",I14)))</formula>
    </cfRule>
  </conditionalFormatting>
  <conditionalFormatting sqref="J14 J18">
    <cfRule type="containsText" dxfId="1338" priority="48" operator="containsText" text="Medio-Alto">
      <formula>NOT(ISERROR(SEARCH("Medio-Alto",J14)))</formula>
    </cfRule>
    <cfRule type="containsText" dxfId="1337" priority="49" operator="containsText" text="Medio">
      <formula>NOT(ISERROR(SEARCH("Medio",J14)))</formula>
    </cfRule>
    <cfRule type="containsText" dxfId="1336" priority="50" operator="containsText" text="Bajo">
      <formula>NOT(ISERROR(SEARCH("Bajo",J14)))</formula>
    </cfRule>
    <cfRule type="containsText" dxfId="1335" priority="51" operator="containsText" text="Alto">
      <formula>NOT(ISERROR(SEARCH("Alto",J14)))</formula>
    </cfRule>
  </conditionalFormatting>
  <conditionalFormatting sqref="J14 J18">
    <cfRule type="containsText" dxfId="1334" priority="44" operator="containsText" text="Bajo">
      <formula>NOT(ISERROR(SEARCH("Bajo",J14)))</formula>
    </cfRule>
    <cfRule type="containsText" dxfId="1333" priority="45" operator="containsText" text="Medio-Alto">
      <formula>NOT(ISERROR(SEARCH("Medio-Alto",J14)))</formula>
    </cfRule>
    <cfRule type="containsText" dxfId="1332" priority="46" operator="containsText" text="Medio">
      <formula>NOT(ISERROR(SEARCH("Medio",J14)))</formula>
    </cfRule>
    <cfRule type="containsText" dxfId="1331" priority="47" operator="containsText" text="Alto">
      <formula>NOT(ISERROR(SEARCH("Alto",J14)))</formula>
    </cfRule>
  </conditionalFormatting>
  <conditionalFormatting sqref="J14 J18">
    <cfRule type="containsText" dxfId="1330" priority="39" operator="containsText" text="Baja">
      <formula>NOT(ISERROR(SEARCH("Baja",J14)))</formula>
    </cfRule>
    <cfRule type="containsText" dxfId="1329" priority="40" operator="containsText" text="Moderada">
      <formula>NOT(ISERROR(SEARCH("Moderada",J14)))</formula>
    </cfRule>
    <cfRule type="containsText" dxfId="1328" priority="41" operator="containsText" text="Alto">
      <formula>NOT(ISERROR(SEARCH("Alto",J14)))</formula>
    </cfRule>
    <cfRule type="containsText" dxfId="1327" priority="42" operator="containsText" text="Extrema">
      <formula>NOT(ISERROR(SEARCH("Extrema",J14)))</formula>
    </cfRule>
    <cfRule type="containsText" dxfId="1326" priority="43" operator="containsText" text="Catastrófico">
      <formula>NOT(ISERROR(SEARCH("Catastrófico",J14)))</formula>
    </cfRule>
  </conditionalFormatting>
  <conditionalFormatting sqref="J21">
    <cfRule type="containsText" dxfId="1325" priority="35" operator="containsText" text="Medio-Alto">
      <formula>NOT(ISERROR(SEARCH("Medio-Alto",J21)))</formula>
    </cfRule>
    <cfRule type="containsText" dxfId="1324" priority="36" operator="containsText" text="Medio">
      <formula>NOT(ISERROR(SEARCH("Medio",J21)))</formula>
    </cfRule>
    <cfRule type="containsText" dxfId="1323" priority="37" operator="containsText" text="Bajo">
      <formula>NOT(ISERROR(SEARCH("Bajo",J21)))</formula>
    </cfRule>
    <cfRule type="containsText" dxfId="1322" priority="38" operator="containsText" text="Alto">
      <formula>NOT(ISERROR(SEARCH("Alto",J21)))</formula>
    </cfRule>
  </conditionalFormatting>
  <conditionalFormatting sqref="J21">
    <cfRule type="containsText" dxfId="1321" priority="31" operator="containsText" text="Bajo">
      <formula>NOT(ISERROR(SEARCH("Bajo",J21)))</formula>
    </cfRule>
    <cfRule type="containsText" dxfId="1320" priority="32" operator="containsText" text="Medio-Alto">
      <formula>NOT(ISERROR(SEARCH("Medio-Alto",J21)))</formula>
    </cfRule>
    <cfRule type="containsText" dxfId="1319" priority="33" operator="containsText" text="Medio">
      <formula>NOT(ISERROR(SEARCH("Medio",J21)))</formula>
    </cfRule>
    <cfRule type="containsText" dxfId="1318" priority="34" operator="containsText" text="Alto">
      <formula>NOT(ISERROR(SEARCH("Alto",J21)))</formula>
    </cfRule>
  </conditionalFormatting>
  <conditionalFormatting sqref="J21">
    <cfRule type="containsText" dxfId="1317" priority="26" operator="containsText" text="Baja">
      <formula>NOT(ISERROR(SEARCH("Baja",J21)))</formula>
    </cfRule>
    <cfRule type="containsText" dxfId="1316" priority="27" operator="containsText" text="Moderada">
      <formula>NOT(ISERROR(SEARCH("Moderada",J21)))</formula>
    </cfRule>
    <cfRule type="containsText" dxfId="1315" priority="28" operator="containsText" text="Alto">
      <formula>NOT(ISERROR(SEARCH("Alto",J21)))</formula>
    </cfRule>
    <cfRule type="containsText" dxfId="1314" priority="29" operator="containsText" text="Extrema">
      <formula>NOT(ISERROR(SEARCH("Extrema",J21)))</formula>
    </cfRule>
    <cfRule type="containsText" dxfId="1313" priority="30" operator="containsText" text="Catastrófico">
      <formula>NOT(ISERROR(SEARCH("Catastrófico",J21)))</formula>
    </cfRule>
  </conditionalFormatting>
  <conditionalFormatting sqref="J14 J18">
    <cfRule type="containsText" dxfId="1312" priority="22" operator="containsText" text="Medio-Alto">
      <formula>NOT(ISERROR(SEARCH("Medio-Alto",J14)))</formula>
    </cfRule>
    <cfRule type="containsText" dxfId="1311" priority="23" operator="containsText" text="Medio">
      <formula>NOT(ISERROR(SEARCH("Medio",J14)))</formula>
    </cfRule>
    <cfRule type="containsText" dxfId="1310" priority="24" operator="containsText" text="Bajo">
      <formula>NOT(ISERROR(SEARCH("Bajo",J14)))</formula>
    </cfRule>
    <cfRule type="containsText" dxfId="1309" priority="25" operator="containsText" text="Alto">
      <formula>NOT(ISERROR(SEARCH("Alto",J14)))</formula>
    </cfRule>
  </conditionalFormatting>
  <conditionalFormatting sqref="J14 J18">
    <cfRule type="containsText" dxfId="1308" priority="18" operator="containsText" text="Bajo">
      <formula>NOT(ISERROR(SEARCH("Bajo",J14)))</formula>
    </cfRule>
    <cfRule type="containsText" dxfId="1307" priority="19" operator="containsText" text="Medio-Alto">
      <formula>NOT(ISERROR(SEARCH("Medio-Alto",J14)))</formula>
    </cfRule>
    <cfRule type="containsText" dxfId="1306" priority="20" operator="containsText" text="Medio">
      <formula>NOT(ISERROR(SEARCH("Medio",J14)))</formula>
    </cfRule>
    <cfRule type="containsText" dxfId="1305" priority="21" operator="containsText" text="Alto">
      <formula>NOT(ISERROR(SEARCH("Alto",J14)))</formula>
    </cfRule>
  </conditionalFormatting>
  <conditionalFormatting sqref="J14 J18">
    <cfRule type="containsText" dxfId="1304" priority="13" operator="containsText" text="Baja">
      <formula>NOT(ISERROR(SEARCH("Baja",J14)))</formula>
    </cfRule>
    <cfRule type="containsText" dxfId="1303" priority="14" operator="containsText" text="Moderada">
      <formula>NOT(ISERROR(SEARCH("Moderada",J14)))</formula>
    </cfRule>
    <cfRule type="containsText" dxfId="1302" priority="15" operator="containsText" text="Alto">
      <formula>NOT(ISERROR(SEARCH("Alto",J14)))</formula>
    </cfRule>
    <cfRule type="containsText" dxfId="1301" priority="16" operator="containsText" text="Extrema">
      <formula>NOT(ISERROR(SEARCH("Extrema",J14)))</formula>
    </cfRule>
    <cfRule type="containsText" dxfId="1300" priority="17" operator="containsText" text="Catastrófico">
      <formula>NOT(ISERROR(SEARCH("Catastrófico",J14)))</formula>
    </cfRule>
  </conditionalFormatting>
  <conditionalFormatting sqref="I18">
    <cfRule type="containsText" dxfId="1299" priority="5" operator="containsText" text="Alto">
      <formula>NOT(ISERROR(SEARCH("Alto",I18)))</formula>
    </cfRule>
    <cfRule type="containsText" dxfId="1298" priority="6" operator="containsText" text="Medio-Alto">
      <formula>NOT(ISERROR(SEARCH("Medio-Alto",I18)))</formula>
    </cfRule>
    <cfRule type="containsText" dxfId="1297" priority="7" operator="containsText" text="Medio">
      <formula>NOT(ISERROR(SEARCH("Medio",I18)))</formula>
    </cfRule>
    <cfRule type="containsText" dxfId="1296" priority="8" operator="containsText" text="Bajo">
      <formula>NOT(ISERROR(SEARCH("Bajo",I18)))</formula>
    </cfRule>
  </conditionalFormatting>
  <conditionalFormatting sqref="I21:I22">
    <cfRule type="containsText" dxfId="1295" priority="1" operator="containsText" text="Alto">
      <formula>NOT(ISERROR(SEARCH("Alto",I21)))</formula>
    </cfRule>
    <cfRule type="containsText" dxfId="1294" priority="2" operator="containsText" text="Medio-Alto">
      <formula>NOT(ISERROR(SEARCH("Medio-Alto",I21)))</formula>
    </cfRule>
    <cfRule type="containsText" dxfId="1293" priority="3" operator="containsText" text="Medio">
      <formula>NOT(ISERROR(SEARCH("Medio",I21)))</formula>
    </cfRule>
    <cfRule type="containsText" dxfId="1292" priority="4" operator="containsText" text="Bajo">
      <formula>NOT(ISERROR(SEARCH("Bajo",I21)))</formula>
    </cfRule>
  </conditionalFormatting>
  <dataValidations count="19">
    <dataValidation type="list" allowBlank="1" showInputMessage="1" showErrorMessage="1" sqref="T14:T39">
      <formula1>$BA$66:$BA$68</formula1>
    </dataValidation>
    <dataValidation type="list" allowBlank="1" showInputMessage="1" showErrorMessage="1" sqref="S14:S39">
      <formula1>$AZ$66:$AZ$68</formula1>
    </dataValidation>
    <dataValidation type="list" allowBlank="1" showInputMessage="1" showErrorMessage="1" sqref="R14:R39">
      <formula1>$AY$67:$AY$68</formula1>
    </dataValidation>
    <dataValidation type="list" allowBlank="1" showInputMessage="1" showErrorMessage="1" sqref="Q14:Q39">
      <formula1>$AX$66:$AX$68</formula1>
    </dataValidation>
    <dataValidation type="list" allowBlank="1" showInputMessage="1" showErrorMessage="1" sqref="P14:P39">
      <formula1>$AW$67:$AW$68</formula1>
    </dataValidation>
    <dataValidation type="list" allowBlank="1" showInputMessage="1" showErrorMessage="1" sqref="O14:O39">
      <formula1>$AV$67:$AV$68</formula1>
    </dataValidation>
    <dataValidation type="list" allowBlank="1" showInputMessage="1" showErrorMessage="1" sqref="M30:M33">
      <formula1>$AW$14:$AW$18</formula1>
    </dataValidation>
    <dataValidation type="list" allowBlank="1" showInputMessage="1" showErrorMessage="1" sqref="J32:J33 AT21 AT18 AT14 AT32:AT33 AT25">
      <formula1>$AU$14:$AU$25</formula1>
    </dataValidation>
    <dataValidation type="list" allowBlank="1" showInputMessage="1" showErrorMessage="1" sqref="J34:J39">
      <formula1>$AU$14:$AU$32</formula1>
    </dataValidation>
    <dataValidation type="list" allowBlank="1" showInputMessage="1" showErrorMessage="1" sqref="H32:H33 AS32:AS33 AS21:AS22 AS18">
      <formula1>$AV$14:$AV$21</formula1>
    </dataValidation>
    <dataValidation type="list" allowBlank="1" showInputMessage="1" showErrorMessage="1" sqref="M34:M39">
      <formula1>$AW$14:$AW$30</formula1>
    </dataValidation>
    <dataValidation type="list" allowBlank="1" showInputMessage="1" showErrorMessage="1" sqref="O40:T68 N14:N68">
      <formula1>Lista8</formula1>
    </dataValidation>
    <dataValidation type="list" allowBlank="1" showInputMessage="1" showErrorMessage="1" sqref="K39:K68 K32:K34 K14 K18 K21:K22 K25:K27">
      <formula1>Lista6</formula1>
    </dataValidation>
    <dataValidation type="list" allowBlank="1" showInputMessage="1" showErrorMessage="1" sqref="AT34 J40:J68 AT39:AT68 J14 J18 J21 J25">
      <formula1>Lista</formula1>
    </dataValidation>
    <dataValidation type="list" allowBlank="1" showInputMessage="1" showErrorMessage="1" sqref="M40:M43">
      <formula1>$AW$14:$AW$34</formula1>
    </dataValidation>
    <dataValidation type="list" allowBlank="1" showInputMessage="1" showErrorMessage="1" sqref="H39:H43 AS34 H34 AS39:AS43">
      <formula1>$AV$14:$AV$34</formula1>
    </dataValidation>
    <dataValidation type="list" allowBlank="1" showInputMessage="1" showErrorMessage="1" sqref="G39 G34 AS25:AS31">
      <formula1>$AU$47:$AU$51</formula1>
    </dataValidation>
    <dataValidation type="list" allowBlank="1" showInputMessage="1" showErrorMessage="1" sqref="L54:M54 M44:M53 M55:M68 M14:M29">
      <formula1>Lista7</formula1>
    </dataValidation>
    <dataValidation type="list" allowBlank="1" showInputMessage="1" showErrorMessage="1" sqref="H44:H45 G40:G45 AS44:AS47 AQ34:AR34 G47:H68 AQ50:AS68 F39:F68 AQ39:AR47 AQ32:AR32 F34 F14:H14 AQ14:AS14 F18:H18 AQ18:AR18 F21:G22 F32:G33 AQ21:AR22 AQ25:AR27 F25:H27">
      <formula1>Lista4</formula1>
    </dataValidation>
  </dataValidations>
  <pageMargins left="0.7" right="0.7" top="0.75" bottom="0.75" header="0.3" footer="0.3"/>
  <drawing r:id="rId1"/>
  <legacy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92D050"/>
  </sheetPr>
  <dimension ref="A1:M8"/>
  <sheetViews>
    <sheetView workbookViewId="0">
      <selection activeCell="D16" sqref="D16"/>
    </sheetView>
  </sheetViews>
  <sheetFormatPr baseColWidth="10" defaultColWidth="10.85546875" defaultRowHeight="15" x14ac:dyDescent="0.2"/>
  <cols>
    <col min="1" max="1" width="22.85546875" style="122" customWidth="1"/>
    <col min="2" max="2" width="19" style="122" bestFit="1" customWidth="1"/>
    <col min="3" max="3" width="11.7109375" style="122" bestFit="1" customWidth="1"/>
    <col min="4" max="4" width="25.140625" style="122" customWidth="1"/>
    <col min="5" max="5" width="31" style="122" customWidth="1"/>
    <col min="6" max="6" width="17.42578125" style="122" bestFit="1" customWidth="1"/>
    <col min="7" max="7" width="13" style="122" customWidth="1"/>
    <col min="8" max="8" width="18.140625" style="122" customWidth="1"/>
    <col min="9" max="9" width="16.140625" style="122" bestFit="1" customWidth="1"/>
    <col min="10" max="10" width="17.42578125" style="122" customWidth="1"/>
    <col min="11" max="11" width="81.42578125" style="122" customWidth="1"/>
    <col min="12" max="12" width="36.85546875" style="122" customWidth="1"/>
    <col min="13" max="13" width="0" style="122" hidden="1" customWidth="1"/>
    <col min="14" max="16384" width="10.85546875" style="122"/>
  </cols>
  <sheetData>
    <row r="1" spans="1:13" ht="15.75" x14ac:dyDescent="0.2">
      <c r="A1" s="103" t="s">
        <v>1076</v>
      </c>
      <c r="B1" s="287" t="s">
        <v>1745</v>
      </c>
      <c r="C1" s="287"/>
      <c r="D1" s="287"/>
      <c r="E1" s="287"/>
      <c r="F1" s="287"/>
      <c r="G1" s="287"/>
      <c r="H1" s="287"/>
      <c r="I1" s="287"/>
      <c r="J1" s="287"/>
      <c r="K1" s="287"/>
      <c r="L1" s="287"/>
    </row>
    <row r="2" spans="1:13" ht="15.75" x14ac:dyDescent="0.2">
      <c r="A2" s="103" t="s">
        <v>22</v>
      </c>
      <c r="B2" s="287" t="s">
        <v>1696</v>
      </c>
      <c r="C2" s="287"/>
      <c r="D2" s="287"/>
      <c r="E2" s="287"/>
      <c r="F2" s="287"/>
      <c r="G2" s="287"/>
      <c r="H2" s="287"/>
      <c r="I2" s="287"/>
      <c r="J2" s="287"/>
      <c r="K2" s="287"/>
      <c r="L2" s="287"/>
    </row>
    <row r="3" spans="1:13" ht="15.75" customHeight="1" x14ac:dyDescent="0.2">
      <c r="A3" s="286" t="s">
        <v>1012</v>
      </c>
      <c r="B3" s="289" t="s">
        <v>1025</v>
      </c>
      <c r="C3" s="290"/>
      <c r="D3" s="291"/>
      <c r="E3" s="286" t="s">
        <v>1029</v>
      </c>
      <c r="F3" s="286" t="s">
        <v>1025</v>
      </c>
      <c r="G3" s="286"/>
      <c r="H3" s="213"/>
      <c r="I3" s="286" t="s">
        <v>1143</v>
      </c>
      <c r="J3" s="286" t="s">
        <v>1030</v>
      </c>
      <c r="K3" s="286" t="s">
        <v>1746</v>
      </c>
      <c r="L3" s="286" t="s">
        <v>1747</v>
      </c>
    </row>
    <row r="4" spans="1:13" ht="31.5" x14ac:dyDescent="0.2">
      <c r="A4" s="286"/>
      <c r="B4" s="213" t="s">
        <v>1023</v>
      </c>
      <c r="C4" s="213" t="s">
        <v>1024</v>
      </c>
      <c r="D4" s="213" t="s">
        <v>1266</v>
      </c>
      <c r="E4" s="286"/>
      <c r="F4" s="213" t="s">
        <v>1023</v>
      </c>
      <c r="G4" s="213" t="s">
        <v>1024</v>
      </c>
      <c r="H4" s="213" t="s">
        <v>1266</v>
      </c>
      <c r="I4" s="286"/>
      <c r="J4" s="286"/>
      <c r="K4" s="286"/>
      <c r="L4" s="286"/>
    </row>
    <row r="5" spans="1:13" ht="44.25" customHeight="1" x14ac:dyDescent="0.25">
      <c r="A5" s="88" t="s">
        <v>1042</v>
      </c>
      <c r="B5" s="228">
        <f>'[11]MATRIZ VALORACION DE RIESGO'!F14</f>
        <v>5</v>
      </c>
      <c r="C5" s="229"/>
      <c r="D5" s="228">
        <f>'[11]MATRIZ VALORACION DE RIESGO'!H14</f>
        <v>4</v>
      </c>
      <c r="E5" s="228" t="str">
        <f>'[11]MATRIZ VALORACION DE RIESGO'!AP14</f>
        <v>Fuerte</v>
      </c>
      <c r="F5" s="228">
        <f>'[11]MATRIZ VALORACION DE RIESGO'!AQ14</f>
        <v>3</v>
      </c>
      <c r="G5" s="229"/>
      <c r="H5" s="228">
        <f>'[11]MATRIZ VALORACION DE RIESGO'!AS14</f>
        <v>2</v>
      </c>
      <c r="I5" s="214" t="s">
        <v>1034</v>
      </c>
      <c r="J5" s="229"/>
      <c r="K5" s="145"/>
      <c r="L5" s="88"/>
      <c r="M5" s="122" t="s">
        <v>1033</v>
      </c>
    </row>
    <row r="6" spans="1:13" ht="45" hidden="1" customHeight="1" x14ac:dyDescent="0.25">
      <c r="A6" s="88" t="s">
        <v>1043</v>
      </c>
      <c r="B6" s="228">
        <f>'[11]MATRIZ VALORACION DE RIESGO'!F18</f>
        <v>5</v>
      </c>
      <c r="C6" s="228">
        <f>'[11]MATRIZ VALORACION DE RIESGO'!G18</f>
        <v>4</v>
      </c>
      <c r="D6" s="89"/>
      <c r="E6" s="228" t="str">
        <f>'[11]MATRIZ VALORACION DE RIESGO'!AP18</f>
        <v>Fuerte</v>
      </c>
      <c r="F6" s="228">
        <f>'[11]MATRIZ VALORACION DE RIESGO'!AQ18</f>
        <v>3</v>
      </c>
      <c r="G6" s="228">
        <f>'[11]MATRIZ VALORACION DE RIESGO'!AR18</f>
        <v>2</v>
      </c>
      <c r="H6" s="229"/>
      <c r="I6" s="214" t="s">
        <v>1034</v>
      </c>
      <c r="J6" s="229"/>
      <c r="K6" s="145"/>
      <c r="L6" s="88"/>
      <c r="M6" s="122" t="s">
        <v>1748</v>
      </c>
    </row>
    <row r="7" spans="1:13" ht="90" hidden="1" x14ac:dyDescent="0.25">
      <c r="A7" s="88" t="s">
        <v>1044</v>
      </c>
      <c r="B7" s="228">
        <f>'[11]MATRIZ VALORACION DE RIESGO'!F21</f>
        <v>5</v>
      </c>
      <c r="C7" s="228">
        <f>'[11]MATRIZ VALORACION DE RIESGO'!G21</f>
        <v>1</v>
      </c>
      <c r="D7" s="228"/>
      <c r="E7" s="228" t="str">
        <f>'[11]MATRIZ VALORACION DE RIESGO'!AP21</f>
        <v>Moderado</v>
      </c>
      <c r="F7" s="228">
        <f>'[11]MATRIZ VALORACION DE RIESGO'!AQ21</f>
        <v>5</v>
      </c>
      <c r="G7" s="228">
        <f>'[11]MATRIZ VALORACION DE RIESGO'!AR21</f>
        <v>1</v>
      </c>
      <c r="H7" s="229"/>
      <c r="I7" s="214" t="s">
        <v>1035</v>
      </c>
      <c r="J7" s="229"/>
      <c r="K7" s="145" t="s">
        <v>1749</v>
      </c>
      <c r="L7" s="88"/>
      <c r="M7" s="122" t="s">
        <v>1034</v>
      </c>
    </row>
    <row r="8" spans="1:13" ht="58.5" customHeight="1" x14ac:dyDescent="0.25">
      <c r="A8" s="88" t="s">
        <v>1045</v>
      </c>
      <c r="B8" s="228">
        <f>'[11]MATRIZ VALORACION DE RIESGO'!F25</f>
        <v>5</v>
      </c>
      <c r="C8" s="229"/>
      <c r="D8" s="228">
        <f>'[11]MATRIZ VALORACION DE RIESGO'!H25</f>
        <v>3</v>
      </c>
      <c r="E8" s="228" t="str">
        <f>'[11]MATRIZ VALORACION DE RIESGO'!AP25</f>
        <v>Fuerte</v>
      </c>
      <c r="F8" s="228">
        <f>'[11]MATRIZ VALORACION DE RIESGO'!AQ25</f>
        <v>3</v>
      </c>
      <c r="G8" s="228"/>
      <c r="H8" s="228">
        <f>'[11]MATRIZ VALORACION DE RIESGO'!AS25</f>
        <v>1</v>
      </c>
      <c r="I8" s="215" t="s">
        <v>1035</v>
      </c>
      <c r="J8" s="229"/>
      <c r="K8" s="145"/>
      <c r="L8" s="88"/>
      <c r="M8" s="122" t="s">
        <v>1035</v>
      </c>
    </row>
  </sheetData>
  <autoFilter ref="A4:M8">
    <filterColumn colId="3">
      <customFilters>
        <customFilter operator="notEqual" val=" "/>
      </customFilters>
    </filterColumn>
  </autoFilter>
  <mergeCells count="10">
    <mergeCell ref="B1:L1"/>
    <mergeCell ref="B2:L2"/>
    <mergeCell ref="A3:A4"/>
    <mergeCell ref="B3:D3"/>
    <mergeCell ref="E3:E4"/>
    <mergeCell ref="F3:G3"/>
    <mergeCell ref="I3:I4"/>
    <mergeCell ref="J3:J4"/>
    <mergeCell ref="K3:K4"/>
    <mergeCell ref="L3:L4"/>
  </mergeCells>
  <conditionalFormatting sqref="I5">
    <cfRule type="containsText" dxfId="1291" priority="49" operator="containsText" text="Medio-Alto">
      <formula>NOT(ISERROR(SEARCH("Medio-Alto",I5)))</formula>
    </cfRule>
    <cfRule type="containsText" dxfId="1290" priority="50" operator="containsText" text="Medio">
      <formula>NOT(ISERROR(SEARCH("Medio",I5)))</formula>
    </cfRule>
    <cfRule type="containsText" dxfId="1289" priority="51" operator="containsText" text="Bajo">
      <formula>NOT(ISERROR(SEARCH("Bajo",I5)))</formula>
    </cfRule>
    <cfRule type="containsText" dxfId="1288" priority="52" operator="containsText" text="Alto">
      <formula>NOT(ISERROR(SEARCH("Alto",I5)))</formula>
    </cfRule>
  </conditionalFormatting>
  <conditionalFormatting sqref="I5">
    <cfRule type="containsText" dxfId="1287" priority="45" operator="containsText" text="Bajo">
      <formula>NOT(ISERROR(SEARCH("Bajo",I5)))</formula>
    </cfRule>
    <cfRule type="containsText" dxfId="1286" priority="46" operator="containsText" text="Medio-Alto">
      <formula>NOT(ISERROR(SEARCH("Medio-Alto",I5)))</formula>
    </cfRule>
    <cfRule type="containsText" dxfId="1285" priority="47" operator="containsText" text="Medio">
      <formula>NOT(ISERROR(SEARCH("Medio",I5)))</formula>
    </cfRule>
    <cfRule type="containsText" dxfId="1284" priority="48" operator="containsText" text="Alto">
      <formula>NOT(ISERROR(SEARCH("Alto",I5)))</formula>
    </cfRule>
  </conditionalFormatting>
  <conditionalFormatting sqref="I5">
    <cfRule type="containsText" dxfId="1283" priority="40" operator="containsText" text="Baja">
      <formula>NOT(ISERROR(SEARCH("Baja",I5)))</formula>
    </cfRule>
    <cfRule type="containsText" dxfId="1282" priority="41" operator="containsText" text="Moderada">
      <formula>NOT(ISERROR(SEARCH("Moderada",I5)))</formula>
    </cfRule>
    <cfRule type="containsText" dxfId="1281" priority="42" operator="containsText" text="Alto">
      <formula>NOT(ISERROR(SEARCH("Alto",I5)))</formula>
    </cfRule>
    <cfRule type="containsText" dxfId="1280" priority="43" operator="containsText" text="Extrema">
      <formula>NOT(ISERROR(SEARCH("Extrema",I5)))</formula>
    </cfRule>
    <cfRule type="containsText" dxfId="1279" priority="44" operator="containsText" text="Catastrófico">
      <formula>NOT(ISERROR(SEARCH("Catastrófico",I5)))</formula>
    </cfRule>
  </conditionalFormatting>
  <conditionalFormatting sqref="I6">
    <cfRule type="containsText" dxfId="1278" priority="36" operator="containsText" text="Medio-Alto">
      <formula>NOT(ISERROR(SEARCH("Medio-Alto",I6)))</formula>
    </cfRule>
    <cfRule type="containsText" dxfId="1277" priority="37" operator="containsText" text="Medio">
      <formula>NOT(ISERROR(SEARCH("Medio",I6)))</formula>
    </cfRule>
    <cfRule type="containsText" dxfId="1276" priority="38" operator="containsText" text="Bajo">
      <formula>NOT(ISERROR(SEARCH("Bajo",I6)))</formula>
    </cfRule>
    <cfRule type="containsText" dxfId="1275" priority="39" operator="containsText" text="Alto">
      <formula>NOT(ISERROR(SEARCH("Alto",I6)))</formula>
    </cfRule>
  </conditionalFormatting>
  <conditionalFormatting sqref="I6">
    <cfRule type="containsText" dxfId="1274" priority="32" operator="containsText" text="Bajo">
      <formula>NOT(ISERROR(SEARCH("Bajo",I6)))</formula>
    </cfRule>
    <cfRule type="containsText" dxfId="1273" priority="33" operator="containsText" text="Medio-Alto">
      <formula>NOT(ISERROR(SEARCH("Medio-Alto",I6)))</formula>
    </cfRule>
    <cfRule type="containsText" dxfId="1272" priority="34" operator="containsText" text="Medio">
      <formula>NOT(ISERROR(SEARCH("Medio",I6)))</formula>
    </cfRule>
    <cfRule type="containsText" dxfId="1271" priority="35" operator="containsText" text="Alto">
      <formula>NOT(ISERROR(SEARCH("Alto",I6)))</formula>
    </cfRule>
  </conditionalFormatting>
  <conditionalFormatting sqref="I6">
    <cfRule type="containsText" dxfId="1270" priority="27" operator="containsText" text="Baja">
      <formula>NOT(ISERROR(SEARCH("Baja",I6)))</formula>
    </cfRule>
    <cfRule type="containsText" dxfId="1269" priority="28" operator="containsText" text="Moderada">
      <formula>NOT(ISERROR(SEARCH("Moderada",I6)))</formula>
    </cfRule>
    <cfRule type="containsText" dxfId="1268" priority="29" operator="containsText" text="Alto">
      <formula>NOT(ISERROR(SEARCH("Alto",I6)))</formula>
    </cfRule>
    <cfRule type="containsText" dxfId="1267" priority="30" operator="containsText" text="Extrema">
      <formula>NOT(ISERROR(SEARCH("Extrema",I6)))</formula>
    </cfRule>
    <cfRule type="containsText" dxfId="1266" priority="31" operator="containsText" text="Catastrófico">
      <formula>NOT(ISERROR(SEARCH("Catastrófico",I6)))</formula>
    </cfRule>
  </conditionalFormatting>
  <conditionalFormatting sqref="I7">
    <cfRule type="containsText" dxfId="1265" priority="23" operator="containsText" text="Medio-Alto">
      <formula>NOT(ISERROR(SEARCH("Medio-Alto",I7)))</formula>
    </cfRule>
    <cfRule type="containsText" dxfId="1264" priority="24" operator="containsText" text="Medio">
      <formula>NOT(ISERROR(SEARCH("Medio",I7)))</formula>
    </cfRule>
    <cfRule type="containsText" dxfId="1263" priority="25" operator="containsText" text="Bajo">
      <formula>NOT(ISERROR(SEARCH("Bajo",I7)))</formula>
    </cfRule>
    <cfRule type="containsText" dxfId="1262" priority="26" operator="containsText" text="Alto">
      <formula>NOT(ISERROR(SEARCH("Alto",I7)))</formula>
    </cfRule>
  </conditionalFormatting>
  <conditionalFormatting sqref="I7">
    <cfRule type="containsText" dxfId="1261" priority="19" operator="containsText" text="Bajo">
      <formula>NOT(ISERROR(SEARCH("Bajo",I7)))</formula>
    </cfRule>
    <cfRule type="containsText" dxfId="1260" priority="20" operator="containsText" text="Medio-Alto">
      <formula>NOT(ISERROR(SEARCH("Medio-Alto",I7)))</formula>
    </cfRule>
    <cfRule type="containsText" dxfId="1259" priority="21" operator="containsText" text="Medio">
      <formula>NOT(ISERROR(SEARCH("Medio",I7)))</formula>
    </cfRule>
    <cfRule type="containsText" dxfId="1258" priority="22" operator="containsText" text="Alto">
      <formula>NOT(ISERROR(SEARCH("Alto",I7)))</formula>
    </cfRule>
  </conditionalFormatting>
  <conditionalFormatting sqref="I7">
    <cfRule type="containsText" dxfId="1257" priority="14" operator="containsText" text="Baja">
      <formula>NOT(ISERROR(SEARCH("Baja",I7)))</formula>
    </cfRule>
    <cfRule type="containsText" dxfId="1256" priority="15" operator="containsText" text="Moderada">
      <formula>NOT(ISERROR(SEARCH("Moderada",I7)))</formula>
    </cfRule>
    <cfRule type="containsText" dxfId="1255" priority="16" operator="containsText" text="Alto">
      <formula>NOT(ISERROR(SEARCH("Alto",I7)))</formula>
    </cfRule>
    <cfRule type="containsText" dxfId="1254" priority="17" operator="containsText" text="Extrema">
      <formula>NOT(ISERROR(SEARCH("Extrema",I7)))</formula>
    </cfRule>
    <cfRule type="containsText" dxfId="1253" priority="18" operator="containsText" text="Catastrófico">
      <formula>NOT(ISERROR(SEARCH("Catastrófico",I7)))</formula>
    </cfRule>
  </conditionalFormatting>
  <conditionalFormatting sqref="I8">
    <cfRule type="containsText" dxfId="1252" priority="10" operator="containsText" text="Medio-Alto">
      <formula>NOT(ISERROR(SEARCH("Medio-Alto",I8)))</formula>
    </cfRule>
    <cfRule type="containsText" dxfId="1251" priority="11" operator="containsText" text="Medio">
      <formula>NOT(ISERROR(SEARCH("Medio",I8)))</formula>
    </cfRule>
    <cfRule type="containsText" dxfId="1250" priority="12" operator="containsText" text="Bajo">
      <formula>NOT(ISERROR(SEARCH("Bajo",I8)))</formula>
    </cfRule>
    <cfRule type="containsText" dxfId="1249" priority="13" operator="containsText" text="Alto">
      <formula>NOT(ISERROR(SEARCH("Alto",I8)))</formula>
    </cfRule>
  </conditionalFormatting>
  <conditionalFormatting sqref="I8">
    <cfRule type="containsText" dxfId="1248" priority="6" operator="containsText" text="Bajo">
      <formula>NOT(ISERROR(SEARCH("Bajo",I8)))</formula>
    </cfRule>
    <cfRule type="containsText" dxfId="1247" priority="7" operator="containsText" text="Medio-Alto">
      <formula>NOT(ISERROR(SEARCH("Medio-Alto",I8)))</formula>
    </cfRule>
    <cfRule type="containsText" dxfId="1246" priority="8" operator="containsText" text="Medio">
      <formula>NOT(ISERROR(SEARCH("Medio",I8)))</formula>
    </cfRule>
    <cfRule type="containsText" dxfId="1245" priority="9" operator="containsText" text="Alto">
      <formula>NOT(ISERROR(SEARCH("Alto",I8)))</formula>
    </cfRule>
  </conditionalFormatting>
  <conditionalFormatting sqref="I8">
    <cfRule type="containsText" dxfId="1244" priority="1" operator="containsText" text="Baja">
      <formula>NOT(ISERROR(SEARCH("Baja",I8)))</formula>
    </cfRule>
    <cfRule type="containsText" dxfId="1243" priority="2" operator="containsText" text="Moderada">
      <formula>NOT(ISERROR(SEARCH("Moderada",I8)))</formula>
    </cfRule>
    <cfRule type="containsText" dxfId="1242" priority="3" operator="containsText" text="Alto">
      <formula>NOT(ISERROR(SEARCH("Alto",I8)))</formula>
    </cfRule>
    <cfRule type="containsText" dxfId="1241" priority="4" operator="containsText" text="Extrema">
      <formula>NOT(ISERROR(SEARCH("Extrema",I8)))</formula>
    </cfRule>
    <cfRule type="containsText" dxfId="1240" priority="5" operator="containsText" text="Catastrófico">
      <formula>NOT(ISERROR(SEARCH("Catastrófico",I8)))</formula>
    </cfRule>
  </conditionalFormatting>
  <dataValidations count="1">
    <dataValidation type="list" allowBlank="1" showInputMessage="1" showErrorMessage="1" sqref="I5:I8">
      <formula1>$M$5:$M$8</formula1>
    </dataValidation>
  </dataValidations>
  <pageMargins left="0.7" right="0.7" top="0.75" bottom="0.75" header="0.3" footer="0.3"/>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tabColor rgb="FFFF0000"/>
  </sheetPr>
  <dimension ref="A1:CZ216"/>
  <sheetViews>
    <sheetView showGridLines="0" topLeftCell="C1" zoomScale="98" zoomScaleNormal="98" workbookViewId="0">
      <selection activeCell="F22" sqref="F22"/>
    </sheetView>
  </sheetViews>
  <sheetFormatPr baseColWidth="10" defaultColWidth="10.85546875" defaultRowHeight="15" x14ac:dyDescent="0.25"/>
  <cols>
    <col min="1" max="1" width="20.7109375" style="102" bestFit="1" customWidth="1"/>
    <col min="2" max="2" width="36.42578125" style="100" customWidth="1"/>
    <col min="3" max="3" width="53" style="100" customWidth="1"/>
    <col min="4" max="4" width="47.85546875" style="100" customWidth="1"/>
    <col min="5" max="5" width="52.140625" style="100" customWidth="1"/>
    <col min="6" max="6" width="18.28515625" style="100" bestFit="1" customWidth="1"/>
    <col min="7" max="7" width="14.42578125" style="100" customWidth="1"/>
    <col min="8" max="8" width="16.7109375" style="100" customWidth="1"/>
    <col min="9" max="9" width="12.28515625" style="100" bestFit="1" customWidth="1"/>
    <col min="10" max="10" width="16.42578125" style="100" bestFit="1" customWidth="1"/>
    <col min="11" max="11" width="18.28515625" style="100" bestFit="1" customWidth="1"/>
    <col min="12" max="12" width="36.7109375" style="100" customWidth="1"/>
    <col min="13" max="13" width="13.85546875" style="100" customWidth="1"/>
    <col min="14" max="14" width="22" style="100" customWidth="1"/>
    <col min="15" max="15" width="24.28515625" style="100" bestFit="1" customWidth="1"/>
    <col min="16" max="17" width="13.85546875" style="100" customWidth="1"/>
    <col min="18" max="18" width="21.42578125" style="100" customWidth="1"/>
    <col min="19" max="20" width="20.140625" style="100" customWidth="1"/>
    <col min="21" max="21" width="14.7109375" style="100" customWidth="1"/>
    <col min="22" max="22" width="20.140625" style="100" customWidth="1"/>
    <col min="23" max="23" width="13.42578125" style="100" customWidth="1"/>
    <col min="24" max="24" width="17.42578125" style="100" customWidth="1"/>
    <col min="25" max="25" width="16.140625" style="100" bestFit="1" customWidth="1"/>
    <col min="26" max="26" width="18.28515625" style="102" hidden="1" customWidth="1"/>
    <col min="27" max="28" width="0" style="100" hidden="1" customWidth="1"/>
    <col min="29" max="16384" width="10.85546875" style="100"/>
  </cols>
  <sheetData>
    <row r="1" spans="1:104" x14ac:dyDescent="0.25">
      <c r="A1" s="99"/>
      <c r="B1" s="99"/>
      <c r="C1" s="99"/>
      <c r="D1" s="99"/>
      <c r="E1" s="99"/>
      <c r="F1" s="99"/>
      <c r="G1" s="99"/>
      <c r="H1" s="99"/>
      <c r="I1" s="99"/>
      <c r="J1" s="99"/>
      <c r="K1" s="99"/>
      <c r="L1" s="99"/>
      <c r="M1" s="99"/>
      <c r="N1" s="99"/>
      <c r="O1" s="99"/>
      <c r="P1" s="99"/>
      <c r="Q1" s="99"/>
      <c r="R1" s="99"/>
      <c r="S1" s="99"/>
      <c r="T1" s="99"/>
      <c r="U1" s="99"/>
      <c r="V1" s="99"/>
      <c r="W1" s="99"/>
      <c r="X1" s="99"/>
      <c r="Y1" s="99"/>
      <c r="Z1" s="99"/>
      <c r="AA1" s="99"/>
      <c r="AB1" s="99"/>
      <c r="AC1" s="99"/>
      <c r="AD1" s="99"/>
      <c r="AE1" s="99"/>
      <c r="AF1" s="99"/>
      <c r="AG1" s="99"/>
      <c r="AH1" s="99"/>
      <c r="AI1" s="99"/>
      <c r="AJ1" s="99"/>
      <c r="AK1" s="99"/>
      <c r="AL1" s="99"/>
      <c r="AM1" s="99"/>
      <c r="AN1" s="99"/>
      <c r="AO1" s="99"/>
      <c r="AP1" s="99"/>
      <c r="AQ1" s="99"/>
      <c r="AR1" s="99"/>
      <c r="AS1" s="99"/>
      <c r="AT1" s="99"/>
      <c r="AU1" s="99"/>
      <c r="AV1" s="99"/>
      <c r="AW1" s="99"/>
      <c r="AX1" s="99"/>
      <c r="AY1" s="99"/>
      <c r="AZ1" s="99"/>
      <c r="BA1" s="99"/>
      <c r="BB1" s="99"/>
      <c r="BC1" s="99"/>
      <c r="BD1" s="99"/>
      <c r="BE1" s="99"/>
      <c r="BF1" s="99"/>
      <c r="BG1" s="99"/>
      <c r="BH1" s="99"/>
      <c r="BI1" s="99"/>
      <c r="BJ1" s="99"/>
      <c r="BK1" s="99"/>
      <c r="BL1" s="99"/>
      <c r="BM1" s="99"/>
      <c r="BN1" s="99"/>
      <c r="BO1" s="99"/>
      <c r="BP1" s="99"/>
      <c r="BQ1" s="99"/>
      <c r="BR1" s="99"/>
      <c r="BS1" s="99"/>
      <c r="BT1" s="99"/>
      <c r="BU1" s="99"/>
      <c r="BV1" s="99"/>
      <c r="BW1" s="99"/>
      <c r="BX1" s="99"/>
      <c r="BY1" s="99"/>
      <c r="BZ1" s="99"/>
      <c r="CA1" s="99"/>
      <c r="CB1" s="99"/>
      <c r="CC1" s="99"/>
      <c r="CD1" s="99"/>
      <c r="CE1" s="99"/>
      <c r="CF1" s="99"/>
      <c r="CG1" s="99"/>
      <c r="CH1" s="99"/>
      <c r="CI1" s="99"/>
      <c r="CJ1" s="99"/>
      <c r="CK1" s="99"/>
      <c r="CL1" s="99"/>
      <c r="CM1" s="99"/>
      <c r="CN1" s="99"/>
      <c r="CO1" s="99"/>
      <c r="CP1" s="99"/>
      <c r="CQ1" s="99"/>
      <c r="CR1" s="99"/>
      <c r="CS1" s="99"/>
      <c r="CT1" s="99"/>
      <c r="CU1" s="99"/>
      <c r="CV1" s="99"/>
      <c r="CW1" s="99"/>
      <c r="CX1" s="99"/>
      <c r="CY1" s="99"/>
      <c r="CZ1" s="99"/>
    </row>
    <row r="2" spans="1:104" x14ac:dyDescent="0.25">
      <c r="A2" s="99"/>
      <c r="B2" s="99"/>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9"/>
      <c r="AH2" s="99"/>
      <c r="AI2" s="99"/>
      <c r="AJ2" s="99"/>
      <c r="AK2" s="99"/>
      <c r="AL2" s="99"/>
      <c r="AM2" s="99"/>
      <c r="AN2" s="99"/>
      <c r="AO2" s="99"/>
      <c r="AP2" s="99"/>
      <c r="AQ2" s="99"/>
      <c r="AR2" s="99"/>
      <c r="AS2" s="99"/>
      <c r="AT2" s="99"/>
      <c r="AU2" s="99"/>
      <c r="AV2" s="99"/>
      <c r="AW2" s="99"/>
      <c r="AX2" s="99"/>
      <c r="AY2" s="99"/>
      <c r="AZ2" s="99"/>
      <c r="BA2" s="99"/>
      <c r="BB2" s="99"/>
      <c r="BC2" s="99"/>
      <c r="BD2" s="99"/>
      <c r="BE2" s="99"/>
      <c r="BF2" s="99"/>
      <c r="BG2" s="99"/>
      <c r="BH2" s="99"/>
      <c r="BI2" s="99"/>
      <c r="BJ2" s="99"/>
      <c r="BK2" s="99"/>
      <c r="BL2" s="99"/>
      <c r="BM2" s="99"/>
      <c r="BN2" s="99"/>
      <c r="BO2" s="99"/>
      <c r="BP2" s="99"/>
      <c r="BQ2" s="99"/>
      <c r="BR2" s="99"/>
      <c r="BS2" s="99"/>
      <c r="BT2" s="99"/>
      <c r="BU2" s="99"/>
      <c r="BV2" s="99"/>
      <c r="BW2" s="99"/>
      <c r="BX2" s="99"/>
      <c r="BY2" s="99"/>
      <c r="BZ2" s="99"/>
      <c r="CA2" s="99"/>
      <c r="CB2" s="99"/>
      <c r="CC2" s="99"/>
      <c r="CD2" s="99"/>
      <c r="CE2" s="99"/>
      <c r="CF2" s="99"/>
      <c r="CG2" s="99"/>
      <c r="CH2" s="99"/>
      <c r="CI2" s="99"/>
      <c r="CJ2" s="99"/>
      <c r="CK2" s="99"/>
      <c r="CL2" s="99"/>
      <c r="CM2" s="99"/>
      <c r="CN2" s="99"/>
      <c r="CO2" s="99"/>
      <c r="CP2" s="99"/>
      <c r="CQ2" s="99"/>
      <c r="CR2" s="99"/>
      <c r="CS2" s="99"/>
      <c r="CT2" s="99"/>
      <c r="CU2" s="99"/>
      <c r="CV2" s="99"/>
      <c r="CW2" s="99"/>
      <c r="CX2" s="99"/>
      <c r="CY2" s="99"/>
      <c r="CZ2" s="99"/>
    </row>
    <row r="3" spans="1:104" x14ac:dyDescent="0.25">
      <c r="A3" s="99"/>
      <c r="B3" s="99"/>
      <c r="C3" s="99"/>
      <c r="D3" s="99"/>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c r="AI3" s="99"/>
      <c r="AJ3" s="99"/>
      <c r="AK3" s="99"/>
      <c r="AL3" s="99"/>
      <c r="AM3" s="99"/>
      <c r="AN3" s="99"/>
      <c r="AO3" s="99"/>
      <c r="AP3" s="99"/>
      <c r="AQ3" s="99"/>
      <c r="AR3" s="99"/>
      <c r="AS3" s="99"/>
      <c r="AT3" s="99"/>
      <c r="AU3" s="99"/>
      <c r="AV3" s="99"/>
      <c r="AW3" s="99"/>
      <c r="AX3" s="99"/>
      <c r="AY3" s="99"/>
      <c r="AZ3" s="99"/>
      <c r="BA3" s="99"/>
      <c r="BB3" s="99"/>
      <c r="BC3" s="99"/>
      <c r="BD3" s="99"/>
      <c r="BE3" s="99"/>
      <c r="BF3" s="99"/>
      <c r="BG3" s="99"/>
      <c r="BH3" s="99"/>
      <c r="BI3" s="99"/>
      <c r="BJ3" s="99"/>
      <c r="BK3" s="99"/>
      <c r="BL3" s="99"/>
      <c r="BM3" s="99"/>
      <c r="BN3" s="99"/>
      <c r="BO3" s="99"/>
      <c r="BP3" s="99"/>
      <c r="BQ3" s="99"/>
      <c r="BR3" s="99"/>
      <c r="BS3" s="99"/>
      <c r="BT3" s="99"/>
      <c r="BU3" s="99"/>
      <c r="BV3" s="99"/>
      <c r="BW3" s="99"/>
      <c r="BX3" s="99"/>
      <c r="BY3" s="99"/>
      <c r="BZ3" s="99"/>
      <c r="CA3" s="99"/>
      <c r="CB3" s="99"/>
      <c r="CC3" s="99"/>
      <c r="CD3" s="99"/>
      <c r="CE3" s="99"/>
      <c r="CF3" s="99"/>
      <c r="CG3" s="99"/>
      <c r="CH3" s="99"/>
      <c r="CI3" s="99"/>
      <c r="CJ3" s="99"/>
      <c r="CK3" s="99"/>
      <c r="CL3" s="99"/>
      <c r="CM3" s="99"/>
      <c r="CN3" s="99"/>
      <c r="CO3" s="99"/>
      <c r="CP3" s="99"/>
      <c r="CQ3" s="99"/>
      <c r="CR3" s="99"/>
      <c r="CS3" s="99"/>
      <c r="CT3" s="99"/>
      <c r="CU3" s="99"/>
      <c r="CV3" s="99"/>
      <c r="CW3" s="99"/>
      <c r="CX3" s="99"/>
      <c r="CY3" s="99"/>
      <c r="CZ3" s="99"/>
    </row>
    <row r="4" spans="1:104" x14ac:dyDescent="0.25">
      <c r="A4" s="99"/>
      <c r="B4" s="99"/>
      <c r="C4" s="99"/>
      <c r="D4" s="99"/>
      <c r="E4" s="99"/>
      <c r="F4" s="99"/>
      <c r="G4" s="99"/>
      <c r="H4" s="99"/>
      <c r="I4" s="99"/>
      <c r="J4" s="99"/>
      <c r="K4" s="99"/>
      <c r="L4" s="99"/>
      <c r="M4" s="99"/>
      <c r="N4" s="99"/>
      <c r="O4" s="99"/>
      <c r="P4" s="99"/>
      <c r="Q4" s="99"/>
      <c r="R4" s="99"/>
      <c r="S4" s="99"/>
      <c r="T4" s="99"/>
      <c r="U4" s="99"/>
      <c r="V4" s="99"/>
      <c r="W4" s="99"/>
      <c r="X4" s="99"/>
      <c r="Y4" s="99"/>
      <c r="Z4" s="99"/>
      <c r="AA4" s="99"/>
      <c r="AB4" s="99"/>
      <c r="AC4" s="99"/>
      <c r="AD4" s="99"/>
      <c r="AE4" s="99"/>
      <c r="AF4" s="99"/>
      <c r="AG4" s="99"/>
      <c r="AH4" s="99"/>
      <c r="AI4" s="99"/>
      <c r="AJ4" s="99"/>
      <c r="AK4" s="99"/>
      <c r="AL4" s="99"/>
      <c r="AM4" s="99"/>
      <c r="AN4" s="99"/>
      <c r="AO4" s="99"/>
      <c r="AP4" s="99"/>
      <c r="AQ4" s="99"/>
      <c r="AR4" s="99"/>
      <c r="AS4" s="99"/>
      <c r="AT4" s="99"/>
      <c r="AU4" s="99"/>
      <c r="AV4" s="99"/>
      <c r="AW4" s="99"/>
      <c r="AX4" s="99"/>
      <c r="AY4" s="99"/>
      <c r="AZ4" s="99"/>
      <c r="BA4" s="99"/>
      <c r="BB4" s="99"/>
      <c r="BC4" s="99"/>
      <c r="BD4" s="99"/>
      <c r="BE4" s="99"/>
      <c r="BF4" s="99"/>
      <c r="BG4" s="99"/>
      <c r="BH4" s="99"/>
      <c r="BI4" s="99"/>
      <c r="BJ4" s="99"/>
      <c r="BK4" s="99"/>
      <c r="BL4" s="99"/>
      <c r="BM4" s="99"/>
      <c r="BN4" s="99"/>
      <c r="BO4" s="99"/>
      <c r="BP4" s="99"/>
      <c r="BQ4" s="99"/>
      <c r="BR4" s="99"/>
      <c r="BS4" s="99"/>
      <c r="BT4" s="99"/>
      <c r="BU4" s="99"/>
      <c r="BV4" s="99"/>
      <c r="BW4" s="99"/>
      <c r="BX4" s="99"/>
      <c r="BY4" s="99"/>
      <c r="BZ4" s="99"/>
      <c r="CA4" s="99"/>
      <c r="CB4" s="99"/>
      <c r="CC4" s="99"/>
      <c r="CD4" s="99"/>
      <c r="CE4" s="99"/>
      <c r="CF4" s="99"/>
      <c r="CG4" s="99"/>
      <c r="CH4" s="99"/>
      <c r="CI4" s="99"/>
      <c r="CJ4" s="99"/>
      <c r="CK4" s="99"/>
      <c r="CL4" s="99"/>
      <c r="CM4" s="99"/>
      <c r="CN4" s="99"/>
      <c r="CO4" s="99"/>
      <c r="CP4" s="99"/>
      <c r="CQ4" s="99"/>
      <c r="CR4" s="99"/>
      <c r="CS4" s="99"/>
      <c r="CT4" s="99"/>
      <c r="CU4" s="99"/>
      <c r="CV4" s="99"/>
      <c r="CW4" s="99"/>
      <c r="CX4" s="99"/>
      <c r="CY4" s="99"/>
      <c r="CZ4" s="99"/>
    </row>
    <row r="5" spans="1:104" x14ac:dyDescent="0.25">
      <c r="A5" s="99"/>
      <c r="B5" s="99"/>
      <c r="C5" s="99"/>
      <c r="D5" s="99"/>
      <c r="E5" s="99"/>
      <c r="F5" s="99"/>
      <c r="G5" s="99"/>
      <c r="H5" s="99"/>
      <c r="I5" s="99"/>
      <c r="J5" s="99"/>
      <c r="K5" s="99"/>
      <c r="L5" s="99"/>
      <c r="M5" s="99"/>
      <c r="N5" s="99"/>
      <c r="O5" s="99"/>
      <c r="P5" s="99"/>
      <c r="Q5" s="99"/>
      <c r="R5" s="99"/>
      <c r="S5" s="99"/>
      <c r="T5" s="99"/>
      <c r="U5" s="99"/>
      <c r="V5" s="99"/>
      <c r="W5" s="99"/>
      <c r="X5" s="99"/>
      <c r="Y5" s="99"/>
      <c r="Z5" s="99"/>
      <c r="AA5" s="99"/>
      <c r="AB5" s="99"/>
      <c r="AC5" s="99"/>
      <c r="AD5" s="99"/>
      <c r="AE5" s="99"/>
      <c r="AF5" s="99"/>
      <c r="AG5" s="99"/>
      <c r="AH5" s="99"/>
      <c r="AI5" s="99"/>
      <c r="AJ5" s="99"/>
      <c r="AK5" s="99"/>
      <c r="AL5" s="99"/>
      <c r="AM5" s="99"/>
      <c r="AN5" s="99"/>
      <c r="AO5" s="99"/>
      <c r="AP5" s="99"/>
      <c r="AQ5" s="99"/>
      <c r="AR5" s="99"/>
      <c r="AS5" s="99"/>
      <c r="AT5" s="99"/>
      <c r="AU5" s="99"/>
      <c r="AV5" s="99"/>
      <c r="AW5" s="99"/>
      <c r="AX5" s="99"/>
      <c r="AY5" s="99"/>
      <c r="AZ5" s="99"/>
      <c r="BA5" s="99"/>
      <c r="BB5" s="99"/>
      <c r="BC5" s="99"/>
      <c r="BD5" s="99"/>
      <c r="BE5" s="99"/>
      <c r="BF5" s="99"/>
      <c r="BG5" s="99"/>
      <c r="BH5" s="99"/>
      <c r="BI5" s="99"/>
      <c r="BJ5" s="99"/>
      <c r="BK5" s="99"/>
      <c r="BL5" s="99"/>
      <c r="BM5" s="99"/>
      <c r="BN5" s="99"/>
      <c r="BO5" s="99"/>
      <c r="BP5" s="99"/>
      <c r="BQ5" s="99"/>
      <c r="BR5" s="99"/>
      <c r="BS5" s="99"/>
      <c r="BT5" s="99"/>
      <c r="BU5" s="99"/>
      <c r="BV5" s="99"/>
      <c r="BW5" s="99"/>
      <c r="BX5" s="99"/>
      <c r="BY5" s="99"/>
      <c r="BZ5" s="99"/>
      <c r="CA5" s="99"/>
      <c r="CB5" s="99"/>
      <c r="CC5" s="99"/>
      <c r="CD5" s="99"/>
      <c r="CE5" s="99"/>
      <c r="CF5" s="99"/>
      <c r="CG5" s="99"/>
      <c r="CH5" s="99"/>
      <c r="CI5" s="99"/>
      <c r="CJ5" s="99"/>
      <c r="CK5" s="99"/>
      <c r="CL5" s="99"/>
      <c r="CM5" s="99"/>
      <c r="CN5" s="99"/>
      <c r="CO5" s="99"/>
      <c r="CP5" s="99"/>
      <c r="CQ5" s="99"/>
      <c r="CR5" s="99"/>
      <c r="CS5" s="99"/>
      <c r="CT5" s="99"/>
      <c r="CU5" s="99"/>
      <c r="CV5" s="99"/>
      <c r="CW5" s="99"/>
      <c r="CX5" s="99"/>
      <c r="CY5" s="99"/>
      <c r="CZ5" s="99"/>
    </row>
    <row r="6" spans="1:104" x14ac:dyDescent="0.25">
      <c r="A6" s="101"/>
      <c r="B6" s="101"/>
      <c r="C6" s="101"/>
      <c r="D6" s="101"/>
      <c r="E6" s="101"/>
      <c r="F6" s="101"/>
      <c r="G6" s="101"/>
      <c r="H6" s="101"/>
      <c r="I6" s="101"/>
      <c r="J6" s="101"/>
      <c r="K6" s="101"/>
      <c r="L6" s="101"/>
      <c r="M6" s="101"/>
      <c r="N6" s="101"/>
      <c r="O6" s="101"/>
      <c r="P6" s="101"/>
      <c r="Q6" s="101"/>
      <c r="R6" s="101"/>
      <c r="S6" s="101"/>
      <c r="T6" s="101"/>
      <c r="U6" s="101"/>
      <c r="V6" s="101"/>
      <c r="W6" s="101"/>
      <c r="X6" s="101"/>
      <c r="Y6" s="101"/>
    </row>
    <row r="7" spans="1:104" ht="15.75" x14ac:dyDescent="0.25">
      <c r="A7" s="103" t="s">
        <v>1076</v>
      </c>
      <c r="B7" s="287" t="s">
        <v>1568</v>
      </c>
      <c r="C7" s="287"/>
      <c r="D7" s="287"/>
      <c r="E7" s="287"/>
      <c r="F7" s="287"/>
      <c r="G7" s="287"/>
      <c r="H7" s="287"/>
      <c r="I7" s="287"/>
      <c r="J7" s="287"/>
      <c r="K7" s="287"/>
      <c r="L7" s="287"/>
      <c r="M7" s="287"/>
      <c r="N7" s="287"/>
      <c r="O7" s="287"/>
      <c r="P7" s="287"/>
      <c r="Q7" s="287"/>
      <c r="R7" s="287"/>
      <c r="S7" s="287"/>
      <c r="T7" s="287"/>
      <c r="U7" s="287"/>
      <c r="V7" s="287"/>
      <c r="W7" s="287"/>
      <c r="X7" s="287"/>
      <c r="Y7" s="287"/>
    </row>
    <row r="8" spans="1:104" ht="15.75" x14ac:dyDescent="0.25">
      <c r="A8" s="103" t="s">
        <v>22</v>
      </c>
      <c r="B8" s="288" t="s">
        <v>1569</v>
      </c>
      <c r="C8" s="288"/>
      <c r="D8" s="288"/>
      <c r="E8" s="288"/>
      <c r="F8" s="288"/>
      <c r="G8" s="288"/>
      <c r="H8" s="288"/>
      <c r="I8" s="288"/>
      <c r="J8" s="288"/>
      <c r="K8" s="288"/>
      <c r="L8" s="288"/>
      <c r="M8" s="288"/>
      <c r="N8" s="288"/>
      <c r="O8" s="288"/>
      <c r="P8" s="288"/>
      <c r="Q8" s="288"/>
      <c r="R8" s="288"/>
      <c r="S8" s="288"/>
      <c r="T8" s="288"/>
      <c r="U8" s="288"/>
      <c r="V8" s="288"/>
      <c r="W8" s="288"/>
      <c r="X8" s="288"/>
      <c r="Y8" s="288"/>
    </row>
    <row r="9" spans="1:104" ht="15.75" customHeight="1" x14ac:dyDescent="0.25">
      <c r="A9" s="286" t="s">
        <v>1012</v>
      </c>
      <c r="B9" s="286" t="s">
        <v>1015</v>
      </c>
      <c r="C9" s="286"/>
      <c r="D9" s="286"/>
      <c r="E9" s="286"/>
      <c r="F9" s="286" t="s">
        <v>1019</v>
      </c>
      <c r="G9" s="286"/>
      <c r="H9" s="286"/>
      <c r="I9" s="286"/>
      <c r="J9" s="286"/>
      <c r="K9" s="286"/>
      <c r="L9" s="286" t="s">
        <v>1022</v>
      </c>
      <c r="M9" s="286"/>
      <c r="N9" s="286"/>
      <c r="O9" s="286"/>
      <c r="P9" s="286"/>
      <c r="Q9" s="286"/>
      <c r="R9" s="286"/>
      <c r="S9" s="286"/>
      <c r="T9" s="286"/>
      <c r="U9" s="286"/>
      <c r="V9" s="286"/>
      <c r="W9" s="286"/>
      <c r="X9" s="286"/>
      <c r="Y9" s="286"/>
    </row>
    <row r="10" spans="1:104" ht="15.75" customHeight="1" x14ac:dyDescent="0.25">
      <c r="A10" s="286"/>
      <c r="B10" s="286" t="s">
        <v>1013</v>
      </c>
      <c r="C10" s="286" t="s">
        <v>1014</v>
      </c>
      <c r="D10" s="286" t="s">
        <v>298</v>
      </c>
      <c r="E10" s="286" t="s">
        <v>299</v>
      </c>
      <c r="F10" s="286" t="s">
        <v>1025</v>
      </c>
      <c r="G10" s="286"/>
      <c r="H10" s="286"/>
      <c r="I10" s="286" t="s">
        <v>1255</v>
      </c>
      <c r="J10" s="286" t="s">
        <v>1017</v>
      </c>
      <c r="K10" s="286" t="s">
        <v>1144</v>
      </c>
      <c r="L10" s="286" t="s">
        <v>1020</v>
      </c>
      <c r="M10" s="286" t="s">
        <v>1021</v>
      </c>
      <c r="N10" s="286" t="s">
        <v>1060</v>
      </c>
      <c r="O10" s="286"/>
      <c r="P10" s="286"/>
      <c r="Q10" s="286"/>
      <c r="R10" s="286"/>
      <c r="S10" s="286"/>
      <c r="T10" s="286"/>
      <c r="U10" s="286"/>
      <c r="V10" s="286" t="s">
        <v>1026</v>
      </c>
      <c r="W10" s="286"/>
      <c r="X10" s="286"/>
      <c r="Y10" s="286"/>
    </row>
    <row r="11" spans="1:104" s="105" customFormat="1" ht="93.75" customHeight="1" x14ac:dyDescent="0.25">
      <c r="A11" s="286"/>
      <c r="B11" s="286"/>
      <c r="C11" s="286"/>
      <c r="D11" s="286"/>
      <c r="E11" s="286"/>
      <c r="F11" s="182" t="s">
        <v>1023</v>
      </c>
      <c r="G11" s="182" t="s">
        <v>1024</v>
      </c>
      <c r="H11" s="182" t="s">
        <v>1256</v>
      </c>
      <c r="I11" s="286"/>
      <c r="J11" s="286"/>
      <c r="K11" s="286"/>
      <c r="L11" s="286"/>
      <c r="M11" s="286"/>
      <c r="N11" s="182" t="s">
        <v>1257</v>
      </c>
      <c r="O11" s="182" t="s">
        <v>1258</v>
      </c>
      <c r="P11" s="182" t="s">
        <v>1259</v>
      </c>
      <c r="Q11" s="182" t="s">
        <v>1260</v>
      </c>
      <c r="R11" s="182" t="s">
        <v>1261</v>
      </c>
      <c r="S11" s="182" t="s">
        <v>1262</v>
      </c>
      <c r="T11" s="182" t="s">
        <v>1263</v>
      </c>
      <c r="U11" s="182" t="s">
        <v>1061</v>
      </c>
      <c r="V11" s="182" t="s">
        <v>1023</v>
      </c>
      <c r="W11" s="182" t="s">
        <v>1024</v>
      </c>
      <c r="X11" s="182" t="s">
        <v>1256</v>
      </c>
      <c r="Y11" s="182" t="s">
        <v>1028</v>
      </c>
    </row>
    <row r="12" spans="1:104" ht="255" hidden="1" x14ac:dyDescent="0.25">
      <c r="A12" s="91" t="s">
        <v>1042</v>
      </c>
      <c r="B12" s="91" t="s">
        <v>1212</v>
      </c>
      <c r="C12" s="97" t="s">
        <v>1213</v>
      </c>
      <c r="D12" s="97" t="s">
        <v>1570</v>
      </c>
      <c r="E12" s="97" t="s">
        <v>1571</v>
      </c>
      <c r="F12" s="91">
        <v>1</v>
      </c>
      <c r="G12" s="91">
        <v>4</v>
      </c>
      <c r="H12" s="91"/>
      <c r="I12" s="91" t="s">
        <v>1215</v>
      </c>
      <c r="J12" s="91" t="s">
        <v>1034</v>
      </c>
      <c r="K12" s="91" t="s">
        <v>1053</v>
      </c>
      <c r="L12" s="97" t="s">
        <v>1572</v>
      </c>
      <c r="M12" s="91" t="s">
        <v>1056</v>
      </c>
      <c r="N12" s="91" t="s">
        <v>1068</v>
      </c>
      <c r="O12" s="91" t="s">
        <v>1068</v>
      </c>
      <c r="P12" s="91" t="s">
        <v>1068</v>
      </c>
      <c r="Q12" s="91" t="s">
        <v>1068</v>
      </c>
      <c r="R12" s="91" t="s">
        <v>1068</v>
      </c>
      <c r="S12" s="91" t="s">
        <v>1068</v>
      </c>
      <c r="T12" s="91" t="s">
        <v>1068</v>
      </c>
      <c r="U12" s="91">
        <f>SUM(IF(N12="SI",15)+IF(O12="SI",5)+IF(P12="SI",15)+IF(Q12="SI",10)+IF(R12="SI",15)+IF(S12="SI",10)+IF(T12="SI",30)+IF(N12="NO",0)+IF(O12="NO",0)+IF(P12="NO",0)+IF(Q12="NO",0)+IF(R12="NO",0)+IF(S12="NO",0)+IF(T12="NO",0))</f>
        <v>100</v>
      </c>
      <c r="V12" s="91">
        <v>1</v>
      </c>
      <c r="W12" s="91">
        <v>2</v>
      </c>
      <c r="X12" s="91"/>
      <c r="Y12" s="91" t="s">
        <v>1035</v>
      </c>
      <c r="Z12" s="102" t="s">
        <v>1033</v>
      </c>
      <c r="AA12" s="100">
        <v>5</v>
      </c>
      <c r="AB12" s="100" t="s">
        <v>1056</v>
      </c>
    </row>
    <row r="13" spans="1:104" ht="255" hidden="1" x14ac:dyDescent="0.25">
      <c r="A13" s="91" t="s">
        <v>1043</v>
      </c>
      <c r="B13" s="91" t="s">
        <v>1573</v>
      </c>
      <c r="C13" s="97" t="s">
        <v>1574</v>
      </c>
      <c r="D13" s="97" t="s">
        <v>1575</v>
      </c>
      <c r="E13" s="97" t="s">
        <v>1571</v>
      </c>
      <c r="F13" s="91">
        <v>2</v>
      </c>
      <c r="G13" s="91">
        <v>4</v>
      </c>
      <c r="H13" s="91"/>
      <c r="I13" s="91" t="s">
        <v>1215</v>
      </c>
      <c r="J13" s="91" t="s">
        <v>1034</v>
      </c>
      <c r="K13" s="91" t="s">
        <v>1053</v>
      </c>
      <c r="L13" s="97" t="s">
        <v>1576</v>
      </c>
      <c r="M13" s="91" t="s">
        <v>1056</v>
      </c>
      <c r="N13" s="91" t="s">
        <v>1068</v>
      </c>
      <c r="O13" s="91" t="s">
        <v>1068</v>
      </c>
      <c r="P13" s="91" t="s">
        <v>1068</v>
      </c>
      <c r="Q13" s="91" t="s">
        <v>1068</v>
      </c>
      <c r="R13" s="91" t="s">
        <v>1068</v>
      </c>
      <c r="S13" s="91" t="s">
        <v>1068</v>
      </c>
      <c r="T13" s="91" t="s">
        <v>1068</v>
      </c>
      <c r="U13" s="91">
        <f t="shared" ref="U13:U25" si="0">SUM(IF(N13="SI",15)+IF(O13="SI",5)+IF(P13="SI",15)+IF(Q13="SI",10)+IF(R13="SI",15)+IF(S13="SI",10)+IF(T13="SI",30)+IF(N13="NO",0)+IF(O13="NO",0)+IF(P13="NO",0)+IF(Q13="NO",0)+IF(R13="NO",0)+IF(S13="NO",0)+IF(T13="NO",0))</f>
        <v>100</v>
      </c>
      <c r="V13" s="91">
        <v>1</v>
      </c>
      <c r="W13" s="91">
        <v>2</v>
      </c>
      <c r="X13" s="91"/>
      <c r="Y13" s="91" t="s">
        <v>1035</v>
      </c>
      <c r="Z13" s="102" t="s">
        <v>1027</v>
      </c>
      <c r="AA13" s="100">
        <v>10</v>
      </c>
      <c r="AB13" s="100" t="s">
        <v>1057</v>
      </c>
    </row>
    <row r="14" spans="1:104" ht="255" hidden="1" x14ac:dyDescent="0.25">
      <c r="A14" s="91" t="s">
        <v>1044</v>
      </c>
      <c r="B14" s="91" t="s">
        <v>1577</v>
      </c>
      <c r="C14" s="97" t="s">
        <v>1578</v>
      </c>
      <c r="D14" s="97" t="s">
        <v>1579</v>
      </c>
      <c r="E14" s="97" t="s">
        <v>1571</v>
      </c>
      <c r="F14" s="91">
        <v>3</v>
      </c>
      <c r="G14" s="91">
        <v>4</v>
      </c>
      <c r="H14" s="91"/>
      <c r="I14" s="91" t="s">
        <v>1215</v>
      </c>
      <c r="J14" s="91" t="s">
        <v>1033</v>
      </c>
      <c r="K14" s="91" t="s">
        <v>1054</v>
      </c>
      <c r="L14" s="92" t="s">
        <v>1580</v>
      </c>
      <c r="M14" s="91" t="s">
        <v>1056</v>
      </c>
      <c r="N14" s="91" t="s">
        <v>1068</v>
      </c>
      <c r="O14" s="91" t="s">
        <v>1068</v>
      </c>
      <c r="P14" s="91" t="s">
        <v>1068</v>
      </c>
      <c r="Q14" s="91" t="s">
        <v>1068</v>
      </c>
      <c r="R14" s="91" t="s">
        <v>1068</v>
      </c>
      <c r="S14" s="91" t="s">
        <v>1068</v>
      </c>
      <c r="T14" s="91" t="s">
        <v>1068</v>
      </c>
      <c r="U14" s="91">
        <f t="shared" si="0"/>
        <v>100</v>
      </c>
      <c r="V14" s="91">
        <v>1</v>
      </c>
      <c r="W14" s="91">
        <v>2</v>
      </c>
      <c r="X14" s="91"/>
      <c r="Y14" s="91" t="s">
        <v>1035</v>
      </c>
      <c r="Z14" s="102" t="s">
        <v>1034</v>
      </c>
      <c r="AA14" s="100">
        <v>20</v>
      </c>
      <c r="AB14" s="100" t="s">
        <v>1264</v>
      </c>
    </row>
    <row r="15" spans="1:104" ht="255" hidden="1" x14ac:dyDescent="0.25">
      <c r="A15" s="91" t="s">
        <v>1045</v>
      </c>
      <c r="B15" s="91" t="s">
        <v>1581</v>
      </c>
      <c r="C15" s="97" t="s">
        <v>1214</v>
      </c>
      <c r="D15" s="97" t="s">
        <v>1582</v>
      </c>
      <c r="E15" s="97" t="s">
        <v>1571</v>
      </c>
      <c r="F15" s="91">
        <v>2</v>
      </c>
      <c r="G15" s="91">
        <v>3</v>
      </c>
      <c r="H15" s="91"/>
      <c r="I15" s="91" t="s">
        <v>1215</v>
      </c>
      <c r="J15" s="91" t="s">
        <v>1034</v>
      </c>
      <c r="K15" s="91" t="s">
        <v>1054</v>
      </c>
      <c r="L15" s="97" t="s">
        <v>1583</v>
      </c>
      <c r="M15" s="91" t="s">
        <v>1056</v>
      </c>
      <c r="N15" s="91" t="s">
        <v>1068</v>
      </c>
      <c r="O15" s="91" t="s">
        <v>1068</v>
      </c>
      <c r="P15" s="91" t="s">
        <v>1068</v>
      </c>
      <c r="Q15" s="91" t="s">
        <v>1068</v>
      </c>
      <c r="R15" s="91" t="s">
        <v>1068</v>
      </c>
      <c r="S15" s="91" t="s">
        <v>1068</v>
      </c>
      <c r="T15" s="91" t="s">
        <v>1068</v>
      </c>
      <c r="U15" s="91">
        <f t="shared" si="0"/>
        <v>100</v>
      </c>
      <c r="V15" s="91">
        <v>1</v>
      </c>
      <c r="W15" s="91">
        <v>1</v>
      </c>
      <c r="X15" s="91"/>
      <c r="Y15" s="91" t="s">
        <v>1035</v>
      </c>
      <c r="Z15" s="102" t="s">
        <v>1035</v>
      </c>
    </row>
    <row r="16" spans="1:104" ht="255" hidden="1" x14ac:dyDescent="0.25">
      <c r="A16" s="91" t="s">
        <v>1046</v>
      </c>
      <c r="B16" s="91" t="s">
        <v>1584</v>
      </c>
      <c r="C16" s="97" t="s">
        <v>1585</v>
      </c>
      <c r="D16" s="97" t="s">
        <v>1586</v>
      </c>
      <c r="E16" s="97" t="s">
        <v>1571</v>
      </c>
      <c r="F16" s="91">
        <v>4</v>
      </c>
      <c r="G16" s="91">
        <v>4</v>
      </c>
      <c r="H16" s="91"/>
      <c r="I16" s="91" t="s">
        <v>1215</v>
      </c>
      <c r="J16" s="91" t="s">
        <v>1033</v>
      </c>
      <c r="K16" s="91" t="s">
        <v>1054</v>
      </c>
      <c r="L16" s="97" t="s">
        <v>1587</v>
      </c>
      <c r="M16" s="91" t="s">
        <v>1056</v>
      </c>
      <c r="N16" s="91" t="s">
        <v>1068</v>
      </c>
      <c r="O16" s="91" t="s">
        <v>1068</v>
      </c>
      <c r="P16" s="91" t="s">
        <v>1068</v>
      </c>
      <c r="Q16" s="91" t="s">
        <v>1068</v>
      </c>
      <c r="R16" s="91" t="s">
        <v>1068</v>
      </c>
      <c r="S16" s="91" t="s">
        <v>1068</v>
      </c>
      <c r="T16" s="91" t="s">
        <v>1068</v>
      </c>
      <c r="U16" s="91">
        <f t="shared" si="0"/>
        <v>100</v>
      </c>
      <c r="V16" s="91">
        <v>2</v>
      </c>
      <c r="W16" s="91">
        <v>2</v>
      </c>
      <c r="X16" s="91"/>
      <c r="Y16" s="91" t="s">
        <v>1035</v>
      </c>
    </row>
    <row r="17" spans="1:26" ht="255" hidden="1" x14ac:dyDescent="0.25">
      <c r="A17" s="91" t="s">
        <v>1047</v>
      </c>
      <c r="B17" s="91" t="s">
        <v>1588</v>
      </c>
      <c r="C17" s="97" t="s">
        <v>1589</v>
      </c>
      <c r="D17" s="97" t="s">
        <v>1590</v>
      </c>
      <c r="E17" s="97" t="s">
        <v>1571</v>
      </c>
      <c r="F17" s="91">
        <v>4</v>
      </c>
      <c r="G17" s="91">
        <v>4</v>
      </c>
      <c r="H17" s="91"/>
      <c r="I17" s="91" t="s">
        <v>1215</v>
      </c>
      <c r="J17" s="91" t="s">
        <v>1033</v>
      </c>
      <c r="K17" s="91" t="s">
        <v>1053</v>
      </c>
      <c r="L17" s="97" t="s">
        <v>1591</v>
      </c>
      <c r="M17" s="91" t="s">
        <v>1056</v>
      </c>
      <c r="N17" s="91" t="s">
        <v>1068</v>
      </c>
      <c r="O17" s="91" t="s">
        <v>1068</v>
      </c>
      <c r="P17" s="91" t="s">
        <v>1068</v>
      </c>
      <c r="Q17" s="91" t="s">
        <v>1068</v>
      </c>
      <c r="R17" s="91" t="s">
        <v>1068</v>
      </c>
      <c r="S17" s="91" t="s">
        <v>1068</v>
      </c>
      <c r="T17" s="91" t="s">
        <v>1068</v>
      </c>
      <c r="U17" s="91">
        <f t="shared" si="0"/>
        <v>100</v>
      </c>
      <c r="V17" s="91">
        <v>2</v>
      </c>
      <c r="W17" s="91">
        <v>2</v>
      </c>
      <c r="X17" s="91"/>
      <c r="Y17" s="91" t="s">
        <v>1035</v>
      </c>
      <c r="Z17" s="102" t="s">
        <v>1039</v>
      </c>
    </row>
    <row r="18" spans="1:26" ht="255" hidden="1" x14ac:dyDescent="0.25">
      <c r="A18" s="91" t="s">
        <v>1069</v>
      </c>
      <c r="B18" s="91" t="s">
        <v>1039</v>
      </c>
      <c r="C18" s="97" t="s">
        <v>1592</v>
      </c>
      <c r="D18" s="97" t="s">
        <v>1593</v>
      </c>
      <c r="E18" s="97" t="s">
        <v>1571</v>
      </c>
      <c r="F18" s="91">
        <v>4</v>
      </c>
      <c r="G18" s="91">
        <v>4</v>
      </c>
      <c r="H18" s="91"/>
      <c r="I18" s="91" t="s">
        <v>1215</v>
      </c>
      <c r="J18" s="91" t="s">
        <v>1033</v>
      </c>
      <c r="K18" s="91" t="s">
        <v>1053</v>
      </c>
      <c r="L18" s="92" t="s">
        <v>1594</v>
      </c>
      <c r="M18" s="91" t="s">
        <v>1056</v>
      </c>
      <c r="N18" s="91" t="s">
        <v>1068</v>
      </c>
      <c r="O18" s="91" t="s">
        <v>1068</v>
      </c>
      <c r="P18" s="91" t="s">
        <v>1068</v>
      </c>
      <c r="Q18" s="91" t="s">
        <v>1068</v>
      </c>
      <c r="R18" s="91" t="s">
        <v>1068</v>
      </c>
      <c r="S18" s="91" t="s">
        <v>1068</v>
      </c>
      <c r="T18" s="91" t="s">
        <v>1068</v>
      </c>
      <c r="U18" s="91">
        <f t="shared" si="0"/>
        <v>100</v>
      </c>
      <c r="V18" s="91">
        <v>2</v>
      </c>
      <c r="W18" s="91">
        <v>2</v>
      </c>
      <c r="X18" s="91"/>
      <c r="Y18" s="91" t="s">
        <v>1035</v>
      </c>
      <c r="Z18" s="102" t="s">
        <v>1039</v>
      </c>
    </row>
    <row r="19" spans="1:26" ht="255" hidden="1" x14ac:dyDescent="0.25">
      <c r="A19" s="91" t="s">
        <v>1070</v>
      </c>
      <c r="B19" s="91" t="s">
        <v>1086</v>
      </c>
      <c r="C19" s="97" t="s">
        <v>1595</v>
      </c>
      <c r="D19" s="97" t="s">
        <v>1596</v>
      </c>
      <c r="E19" s="97" t="s">
        <v>1571</v>
      </c>
      <c r="F19" s="91">
        <v>3</v>
      </c>
      <c r="G19" s="91">
        <v>5</v>
      </c>
      <c r="H19" s="91"/>
      <c r="I19" s="91" t="s">
        <v>1215</v>
      </c>
      <c r="J19" s="91" t="s">
        <v>1033</v>
      </c>
      <c r="K19" s="91" t="s">
        <v>1054</v>
      </c>
      <c r="L19" s="97" t="s">
        <v>1597</v>
      </c>
      <c r="M19" s="91" t="s">
        <v>1056</v>
      </c>
      <c r="N19" s="91" t="s">
        <v>1068</v>
      </c>
      <c r="O19" s="91" t="s">
        <v>1068</v>
      </c>
      <c r="P19" s="91" t="s">
        <v>1068</v>
      </c>
      <c r="Q19" s="91" t="s">
        <v>1068</v>
      </c>
      <c r="R19" s="91" t="s">
        <v>1068</v>
      </c>
      <c r="S19" s="91" t="s">
        <v>1068</v>
      </c>
      <c r="T19" s="91" t="s">
        <v>1068</v>
      </c>
      <c r="U19" s="91">
        <f t="shared" si="0"/>
        <v>100</v>
      </c>
      <c r="V19" s="91">
        <v>1</v>
      </c>
      <c r="W19" s="91">
        <v>3</v>
      </c>
      <c r="X19" s="91"/>
      <c r="Y19" s="91" t="s">
        <v>1035</v>
      </c>
      <c r="Z19" s="102" t="s">
        <v>1040</v>
      </c>
    </row>
    <row r="20" spans="1:26" s="116" customFormat="1" ht="195" hidden="1" x14ac:dyDescent="0.25">
      <c r="A20" s="91" t="s">
        <v>1073</v>
      </c>
      <c r="B20" s="91" t="s">
        <v>1598</v>
      </c>
      <c r="C20" s="97" t="s">
        <v>1599</v>
      </c>
      <c r="D20" s="97" t="s">
        <v>1600</v>
      </c>
      <c r="E20" s="97" t="s">
        <v>1601</v>
      </c>
      <c r="F20" s="91">
        <v>3</v>
      </c>
      <c r="G20" s="91">
        <v>3</v>
      </c>
      <c r="H20" s="91"/>
      <c r="I20" s="91" t="s">
        <v>1602</v>
      </c>
      <c r="J20" s="91" t="s">
        <v>1027</v>
      </c>
      <c r="K20" s="91" t="s">
        <v>1054</v>
      </c>
      <c r="L20" s="97" t="s">
        <v>1603</v>
      </c>
      <c r="M20" s="91" t="s">
        <v>1056</v>
      </c>
      <c r="N20" s="91" t="s">
        <v>1068</v>
      </c>
      <c r="O20" s="91" t="s">
        <v>1068</v>
      </c>
      <c r="P20" s="91" t="s">
        <v>1068</v>
      </c>
      <c r="Q20" s="91" t="s">
        <v>1068</v>
      </c>
      <c r="R20" s="91" t="s">
        <v>1068</v>
      </c>
      <c r="S20" s="91" t="s">
        <v>1068</v>
      </c>
      <c r="T20" s="91" t="s">
        <v>1068</v>
      </c>
      <c r="U20" s="91">
        <f t="shared" si="0"/>
        <v>100</v>
      </c>
      <c r="V20" s="91">
        <v>1</v>
      </c>
      <c r="W20" s="91">
        <v>1</v>
      </c>
      <c r="X20" s="91"/>
      <c r="Y20" s="91" t="s">
        <v>1035</v>
      </c>
      <c r="Z20" s="115" t="s">
        <v>1041</v>
      </c>
    </row>
    <row r="21" spans="1:26" s="119" customFormat="1" ht="255" x14ac:dyDescent="0.25">
      <c r="A21" s="91" t="s">
        <v>1074</v>
      </c>
      <c r="B21" s="91" t="s">
        <v>1604</v>
      </c>
      <c r="C21" s="195" t="s">
        <v>1247</v>
      </c>
      <c r="D21" s="97" t="s">
        <v>1605</v>
      </c>
      <c r="E21" s="97" t="s">
        <v>1571</v>
      </c>
      <c r="F21" s="91">
        <v>1</v>
      </c>
      <c r="G21" s="91"/>
      <c r="H21" s="91">
        <v>5</v>
      </c>
      <c r="I21" s="91" t="s">
        <v>1254</v>
      </c>
      <c r="J21" s="91" t="s">
        <v>1027</v>
      </c>
      <c r="K21" s="91" t="s">
        <v>1054</v>
      </c>
      <c r="L21" s="97" t="s">
        <v>1606</v>
      </c>
      <c r="M21" s="91" t="s">
        <v>1056</v>
      </c>
      <c r="N21" s="91" t="s">
        <v>1068</v>
      </c>
      <c r="O21" s="91" t="s">
        <v>1068</v>
      </c>
      <c r="P21" s="91" t="s">
        <v>1068</v>
      </c>
      <c r="Q21" s="91" t="s">
        <v>1068</v>
      </c>
      <c r="R21" s="91" t="s">
        <v>1068</v>
      </c>
      <c r="S21" s="91" t="s">
        <v>1068</v>
      </c>
      <c r="T21" s="91" t="s">
        <v>1068</v>
      </c>
      <c r="U21" s="91">
        <f t="shared" si="0"/>
        <v>100</v>
      </c>
      <c r="V21" s="91">
        <v>1</v>
      </c>
      <c r="W21" s="91"/>
      <c r="X21" s="91">
        <v>5</v>
      </c>
      <c r="Y21" s="91" t="s">
        <v>1034</v>
      </c>
      <c r="Z21" s="118"/>
    </row>
    <row r="22" spans="1:26" s="119" customFormat="1" ht="255" x14ac:dyDescent="0.25">
      <c r="A22" s="91" t="s">
        <v>1075</v>
      </c>
      <c r="B22" s="91" t="s">
        <v>1607</v>
      </c>
      <c r="C22" s="97" t="s">
        <v>1248</v>
      </c>
      <c r="D22" s="97" t="s">
        <v>1252</v>
      </c>
      <c r="E22" s="97" t="s">
        <v>1571</v>
      </c>
      <c r="F22" s="91">
        <v>1</v>
      </c>
      <c r="G22" s="91"/>
      <c r="H22" s="91">
        <v>5</v>
      </c>
      <c r="I22" s="91" t="s">
        <v>1254</v>
      </c>
      <c r="J22" s="91" t="s">
        <v>1027</v>
      </c>
      <c r="K22" s="91" t="s">
        <v>1054</v>
      </c>
      <c r="L22" s="97" t="s">
        <v>1606</v>
      </c>
      <c r="M22" s="91" t="s">
        <v>1056</v>
      </c>
      <c r="N22" s="91" t="s">
        <v>1068</v>
      </c>
      <c r="O22" s="91" t="s">
        <v>1068</v>
      </c>
      <c r="P22" s="91" t="s">
        <v>1068</v>
      </c>
      <c r="Q22" s="91" t="s">
        <v>1068</v>
      </c>
      <c r="R22" s="91" t="s">
        <v>1068</v>
      </c>
      <c r="S22" s="91" t="s">
        <v>1068</v>
      </c>
      <c r="T22" s="91" t="s">
        <v>1068</v>
      </c>
      <c r="U22" s="91">
        <f t="shared" si="0"/>
        <v>100</v>
      </c>
      <c r="V22" s="91">
        <v>1</v>
      </c>
      <c r="W22" s="91"/>
      <c r="X22" s="91">
        <v>5</v>
      </c>
      <c r="Y22" s="91" t="s">
        <v>1034</v>
      </c>
      <c r="Z22" s="118"/>
    </row>
    <row r="23" spans="1:26" s="119" customFormat="1" ht="255" x14ac:dyDescent="0.25">
      <c r="A23" s="109" t="s">
        <v>1081</v>
      </c>
      <c r="B23" s="109" t="s">
        <v>1608</v>
      </c>
      <c r="C23" s="108" t="s">
        <v>1249</v>
      </c>
      <c r="D23" s="108" t="s">
        <v>1253</v>
      </c>
      <c r="E23" s="108" t="s">
        <v>1571</v>
      </c>
      <c r="F23" s="109">
        <v>1</v>
      </c>
      <c r="G23" s="109"/>
      <c r="H23" s="91">
        <v>5</v>
      </c>
      <c r="I23" s="109" t="s">
        <v>1254</v>
      </c>
      <c r="J23" s="109" t="s">
        <v>1027</v>
      </c>
      <c r="K23" s="109" t="s">
        <v>1054</v>
      </c>
      <c r="L23" s="108" t="s">
        <v>1606</v>
      </c>
      <c r="M23" s="109" t="s">
        <v>1056</v>
      </c>
      <c r="N23" s="91" t="s">
        <v>1068</v>
      </c>
      <c r="O23" s="91" t="s">
        <v>1068</v>
      </c>
      <c r="P23" s="91" t="s">
        <v>1068</v>
      </c>
      <c r="Q23" s="91" t="s">
        <v>1068</v>
      </c>
      <c r="R23" s="91" t="s">
        <v>1068</v>
      </c>
      <c r="S23" s="91" t="s">
        <v>1068</v>
      </c>
      <c r="T23" s="91" t="s">
        <v>1068</v>
      </c>
      <c r="U23" s="91">
        <f t="shared" si="0"/>
        <v>100</v>
      </c>
      <c r="V23" s="109">
        <v>1</v>
      </c>
      <c r="W23" s="109"/>
      <c r="X23" s="91">
        <v>5</v>
      </c>
      <c r="Y23" s="109" t="s">
        <v>1034</v>
      </c>
      <c r="Z23" s="118">
        <v>5</v>
      </c>
    </row>
    <row r="24" spans="1:26" s="119" customFormat="1" ht="255" x14ac:dyDescent="0.25">
      <c r="A24" s="91" t="s">
        <v>1082</v>
      </c>
      <c r="B24" s="91" t="s">
        <v>1609</v>
      </c>
      <c r="C24" s="97" t="s">
        <v>1250</v>
      </c>
      <c r="D24" s="97" t="s">
        <v>1610</v>
      </c>
      <c r="E24" s="97" t="s">
        <v>1571</v>
      </c>
      <c r="F24" s="91">
        <v>1</v>
      </c>
      <c r="G24" s="91"/>
      <c r="H24" s="91">
        <v>5</v>
      </c>
      <c r="I24" s="91" t="s">
        <v>1254</v>
      </c>
      <c r="J24" s="91" t="s">
        <v>1027</v>
      </c>
      <c r="K24" s="91" t="s">
        <v>1054</v>
      </c>
      <c r="L24" s="97" t="s">
        <v>1606</v>
      </c>
      <c r="M24" s="91" t="s">
        <v>1056</v>
      </c>
      <c r="N24" s="91" t="s">
        <v>1068</v>
      </c>
      <c r="O24" s="91" t="s">
        <v>1068</v>
      </c>
      <c r="P24" s="91" t="s">
        <v>1068</v>
      </c>
      <c r="Q24" s="91" t="s">
        <v>1068</v>
      </c>
      <c r="R24" s="91" t="s">
        <v>1068</v>
      </c>
      <c r="S24" s="91" t="s">
        <v>1068</v>
      </c>
      <c r="T24" s="91" t="s">
        <v>1068</v>
      </c>
      <c r="U24" s="91">
        <f t="shared" si="0"/>
        <v>100</v>
      </c>
      <c r="V24" s="91">
        <v>1</v>
      </c>
      <c r="W24" s="91"/>
      <c r="X24" s="91">
        <v>5</v>
      </c>
      <c r="Y24" s="91" t="s">
        <v>1034</v>
      </c>
      <c r="Z24" s="118">
        <v>4</v>
      </c>
    </row>
    <row r="25" spans="1:26" s="119" customFormat="1" ht="255" x14ac:dyDescent="0.25">
      <c r="A25" s="91" t="s">
        <v>1083</v>
      </c>
      <c r="B25" s="109" t="s">
        <v>1611</v>
      </c>
      <c r="C25" s="108" t="s">
        <v>1251</v>
      </c>
      <c r="D25" s="108" t="s">
        <v>1612</v>
      </c>
      <c r="E25" s="97" t="s">
        <v>1571</v>
      </c>
      <c r="F25" s="109">
        <v>1</v>
      </c>
      <c r="G25" s="109"/>
      <c r="H25" s="91">
        <v>5</v>
      </c>
      <c r="I25" s="109" t="s">
        <v>1254</v>
      </c>
      <c r="J25" s="109" t="s">
        <v>1027</v>
      </c>
      <c r="K25" s="109" t="s">
        <v>1054</v>
      </c>
      <c r="L25" s="92" t="s">
        <v>1613</v>
      </c>
      <c r="M25" s="91" t="s">
        <v>1056</v>
      </c>
      <c r="N25" s="91" t="s">
        <v>1068</v>
      </c>
      <c r="O25" s="91" t="s">
        <v>1068</v>
      </c>
      <c r="P25" s="91" t="s">
        <v>1068</v>
      </c>
      <c r="Q25" s="91" t="s">
        <v>1068</v>
      </c>
      <c r="R25" s="91" t="s">
        <v>1068</v>
      </c>
      <c r="S25" s="91" t="s">
        <v>1068</v>
      </c>
      <c r="T25" s="91" t="s">
        <v>1068</v>
      </c>
      <c r="U25" s="91">
        <f t="shared" si="0"/>
        <v>100</v>
      </c>
      <c r="V25" s="91">
        <v>1</v>
      </c>
      <c r="W25" s="91"/>
      <c r="X25" s="91">
        <v>5</v>
      </c>
      <c r="Y25" s="91" t="s">
        <v>1034</v>
      </c>
      <c r="Z25" s="118">
        <v>3</v>
      </c>
    </row>
    <row r="26" spans="1:26" hidden="1" x14ac:dyDescent="0.25">
      <c r="A26" s="174"/>
      <c r="B26" s="175"/>
      <c r="C26" s="175"/>
      <c r="D26" s="175"/>
      <c r="E26" s="175"/>
      <c r="F26" s="175"/>
      <c r="G26" s="175"/>
      <c r="H26" s="175"/>
      <c r="I26" s="180"/>
      <c r="J26" s="174"/>
      <c r="K26" s="175"/>
      <c r="L26" s="175"/>
      <c r="M26" s="175"/>
      <c r="N26" s="175"/>
      <c r="O26" s="175"/>
      <c r="P26" s="175"/>
      <c r="Q26" s="175"/>
      <c r="R26" s="175"/>
      <c r="S26" s="175"/>
      <c r="T26" s="175"/>
      <c r="U26" s="174"/>
      <c r="V26" s="175"/>
      <c r="W26" s="175"/>
      <c r="X26" s="175"/>
      <c r="Y26" s="174"/>
      <c r="Z26" s="174">
        <v>2</v>
      </c>
    </row>
    <row r="27" spans="1:26" hidden="1" x14ac:dyDescent="0.25">
      <c r="A27" s="174"/>
      <c r="B27" s="175"/>
      <c r="C27" s="175"/>
      <c r="D27" s="175"/>
      <c r="E27" s="175"/>
      <c r="F27" s="175"/>
      <c r="G27" s="175"/>
      <c r="H27" s="175"/>
      <c r="I27" s="180"/>
      <c r="J27" s="174"/>
      <c r="K27" s="175"/>
      <c r="L27" s="175"/>
      <c r="M27" s="175"/>
      <c r="N27" s="175"/>
      <c r="O27" s="175"/>
      <c r="P27" s="175"/>
      <c r="Q27" s="175"/>
      <c r="R27" s="175"/>
      <c r="S27" s="175"/>
      <c r="T27" s="175"/>
      <c r="U27" s="174"/>
      <c r="V27" s="175"/>
      <c r="W27" s="175"/>
      <c r="X27" s="175"/>
      <c r="Y27" s="174"/>
      <c r="Z27" s="174">
        <v>1</v>
      </c>
    </row>
    <row r="28" spans="1:26" x14ac:dyDescent="0.25">
      <c r="A28" s="174"/>
      <c r="B28" s="175"/>
      <c r="C28" s="175"/>
      <c r="D28" s="175"/>
      <c r="E28" s="175"/>
      <c r="F28" s="175"/>
      <c r="G28" s="175"/>
      <c r="H28" s="175"/>
      <c r="I28" s="180"/>
      <c r="J28" s="174"/>
      <c r="K28" s="175"/>
      <c r="L28" s="175"/>
      <c r="M28" s="175"/>
      <c r="N28" s="175"/>
      <c r="O28" s="175"/>
      <c r="P28" s="175"/>
      <c r="Q28" s="175"/>
      <c r="R28" s="175"/>
      <c r="S28" s="175"/>
      <c r="T28" s="175"/>
      <c r="U28" s="174"/>
      <c r="V28" s="175"/>
      <c r="W28" s="175"/>
      <c r="X28" s="175"/>
      <c r="Y28" s="174"/>
      <c r="Z28" s="175"/>
    </row>
    <row r="29" spans="1:26" ht="45" x14ac:dyDescent="0.25">
      <c r="A29" s="174"/>
      <c r="B29" s="175"/>
      <c r="C29" s="175"/>
      <c r="D29" s="175"/>
      <c r="E29" s="175"/>
      <c r="F29" s="175"/>
      <c r="G29" s="175"/>
      <c r="H29" s="175"/>
      <c r="I29" s="180"/>
      <c r="J29" s="174"/>
      <c r="K29" s="175"/>
      <c r="L29" s="175"/>
      <c r="M29" s="175"/>
      <c r="N29" s="175"/>
      <c r="O29" s="175"/>
      <c r="P29" s="175"/>
      <c r="Q29" s="175"/>
      <c r="R29" s="175"/>
      <c r="S29" s="175"/>
      <c r="T29" s="175"/>
      <c r="U29" s="174"/>
      <c r="V29" s="175"/>
      <c r="W29" s="175"/>
      <c r="X29" s="175"/>
      <c r="Y29" s="174"/>
      <c r="Z29" s="175" t="s">
        <v>1048</v>
      </c>
    </row>
    <row r="30" spans="1:26" ht="30" x14ac:dyDescent="0.25">
      <c r="A30" s="174"/>
      <c r="B30" s="175"/>
      <c r="C30" s="175"/>
      <c r="D30" s="175"/>
      <c r="E30" s="175"/>
      <c r="F30" s="175"/>
      <c r="G30" s="175"/>
      <c r="H30" s="175"/>
      <c r="I30" s="180"/>
      <c r="J30" s="174"/>
      <c r="K30" s="175"/>
      <c r="L30" s="175"/>
      <c r="M30" s="175"/>
      <c r="N30" s="175"/>
      <c r="O30" s="175"/>
      <c r="P30" s="175"/>
      <c r="Q30" s="175"/>
      <c r="R30" s="175"/>
      <c r="S30" s="175"/>
      <c r="T30" s="175"/>
      <c r="U30" s="174"/>
      <c r="V30" s="175"/>
      <c r="W30" s="175"/>
      <c r="X30" s="175"/>
      <c r="Y30" s="174"/>
      <c r="Z30" s="175" t="s">
        <v>1049</v>
      </c>
    </row>
    <row r="31" spans="1:26" x14ac:dyDescent="0.25">
      <c r="A31" s="174"/>
      <c r="B31" s="175"/>
      <c r="C31" s="175"/>
      <c r="D31" s="175"/>
      <c r="E31" s="175"/>
      <c r="F31" s="175"/>
      <c r="G31" s="175"/>
      <c r="H31" s="175"/>
      <c r="I31" s="180"/>
      <c r="J31" s="174"/>
      <c r="K31" s="175"/>
      <c r="L31" s="175"/>
      <c r="M31" s="175"/>
      <c r="N31" s="175"/>
      <c r="O31" s="175"/>
      <c r="P31" s="175"/>
      <c r="Q31" s="175"/>
      <c r="R31" s="175"/>
      <c r="S31" s="175"/>
      <c r="T31" s="175"/>
      <c r="U31" s="174"/>
      <c r="V31" s="175"/>
      <c r="W31" s="175"/>
      <c r="X31" s="175"/>
      <c r="Y31" s="174"/>
      <c r="Z31" s="181" t="s">
        <v>1051</v>
      </c>
    </row>
    <row r="32" spans="1:26" x14ac:dyDescent="0.25">
      <c r="A32" s="174"/>
      <c r="B32" s="175"/>
      <c r="C32" s="175"/>
      <c r="D32" s="175"/>
      <c r="E32" s="175"/>
      <c r="F32" s="175"/>
      <c r="G32" s="175"/>
      <c r="H32" s="175"/>
      <c r="I32" s="180"/>
      <c r="J32" s="174"/>
      <c r="K32" s="175"/>
      <c r="L32" s="175"/>
      <c r="M32" s="175"/>
      <c r="N32" s="175"/>
      <c r="O32" s="175"/>
      <c r="P32" s="175"/>
      <c r="Q32" s="175"/>
      <c r="R32" s="175"/>
      <c r="S32" s="175"/>
      <c r="T32" s="175"/>
      <c r="U32" s="174"/>
      <c r="V32" s="175"/>
      <c r="W32" s="175"/>
      <c r="X32" s="175"/>
      <c r="Y32" s="174"/>
      <c r="Z32" s="181" t="s">
        <v>1037</v>
      </c>
    </row>
    <row r="33" spans="1:26" x14ac:dyDescent="0.25">
      <c r="A33" s="174"/>
      <c r="B33" s="175"/>
      <c r="C33" s="175"/>
      <c r="D33" s="175"/>
      <c r="E33" s="175"/>
      <c r="F33" s="175"/>
      <c r="G33" s="175"/>
      <c r="H33" s="175"/>
      <c r="I33" s="180"/>
      <c r="J33" s="174"/>
      <c r="K33" s="175"/>
      <c r="L33" s="175"/>
      <c r="M33" s="175"/>
      <c r="N33" s="175"/>
      <c r="O33" s="175"/>
      <c r="P33" s="175"/>
      <c r="Q33" s="175"/>
      <c r="R33" s="175"/>
      <c r="S33" s="175"/>
      <c r="T33" s="175"/>
      <c r="U33" s="174"/>
      <c r="V33" s="175"/>
      <c r="W33" s="175"/>
      <c r="X33" s="175"/>
      <c r="Y33" s="174"/>
      <c r="Z33" s="175" t="s">
        <v>1038</v>
      </c>
    </row>
    <row r="34" spans="1:26" ht="45" x14ac:dyDescent="0.25">
      <c r="A34" s="174"/>
      <c r="B34" s="175"/>
      <c r="C34" s="175"/>
      <c r="D34" s="175"/>
      <c r="E34" s="175"/>
      <c r="F34" s="175"/>
      <c r="G34" s="175"/>
      <c r="H34" s="175"/>
      <c r="I34" s="180"/>
      <c r="J34" s="174"/>
      <c r="K34" s="175"/>
      <c r="L34" s="175"/>
      <c r="M34" s="175"/>
      <c r="N34" s="175"/>
      <c r="O34" s="175"/>
      <c r="P34" s="175"/>
      <c r="Q34" s="175"/>
      <c r="R34" s="175"/>
      <c r="S34" s="175"/>
      <c r="T34" s="175"/>
      <c r="U34" s="174"/>
      <c r="V34" s="175"/>
      <c r="W34" s="175"/>
      <c r="X34" s="175"/>
      <c r="Y34" s="174"/>
      <c r="Z34" s="175" t="s">
        <v>1050</v>
      </c>
    </row>
    <row r="35" spans="1:26" x14ac:dyDescent="0.25">
      <c r="A35" s="174"/>
      <c r="B35" s="175"/>
      <c r="C35" s="175"/>
      <c r="D35" s="175"/>
      <c r="E35" s="175"/>
      <c r="F35" s="175"/>
      <c r="G35" s="175"/>
      <c r="H35" s="175"/>
      <c r="I35" s="180"/>
      <c r="J35" s="174"/>
      <c r="K35" s="175"/>
      <c r="L35" s="175"/>
      <c r="M35" s="175"/>
      <c r="N35" s="175"/>
      <c r="O35" s="175"/>
      <c r="P35" s="175"/>
      <c r="Q35" s="175"/>
      <c r="R35" s="175"/>
      <c r="S35" s="175"/>
      <c r="T35" s="175"/>
      <c r="U35" s="174"/>
      <c r="V35" s="175"/>
      <c r="W35" s="175"/>
      <c r="X35" s="175"/>
      <c r="Y35" s="174"/>
      <c r="Z35" s="175"/>
    </row>
    <row r="36" spans="1:26" x14ac:dyDescent="0.25">
      <c r="A36" s="174"/>
      <c r="B36" s="175"/>
      <c r="C36" s="175"/>
      <c r="D36" s="175"/>
      <c r="E36" s="175"/>
      <c r="F36" s="175"/>
      <c r="G36" s="175"/>
      <c r="H36" s="175"/>
      <c r="I36" s="180"/>
      <c r="J36" s="174"/>
      <c r="K36" s="175"/>
      <c r="L36" s="175"/>
      <c r="M36" s="175"/>
      <c r="N36" s="175"/>
      <c r="O36" s="175"/>
      <c r="P36" s="175"/>
      <c r="Q36" s="175"/>
      <c r="R36" s="175"/>
      <c r="S36" s="175"/>
      <c r="T36" s="175"/>
      <c r="U36" s="174"/>
      <c r="V36" s="175"/>
      <c r="W36" s="175"/>
      <c r="X36" s="175"/>
      <c r="Y36" s="174"/>
      <c r="Z36" s="175" t="s">
        <v>1053</v>
      </c>
    </row>
    <row r="37" spans="1:26" x14ac:dyDescent="0.25">
      <c r="A37" s="174"/>
      <c r="B37" s="175"/>
      <c r="C37" s="175"/>
      <c r="D37" s="175"/>
      <c r="E37" s="175"/>
      <c r="F37" s="175"/>
      <c r="G37" s="175"/>
      <c r="H37" s="175"/>
      <c r="I37" s="180"/>
      <c r="J37" s="174"/>
      <c r="K37" s="175"/>
      <c r="L37" s="175"/>
      <c r="M37" s="175"/>
      <c r="N37" s="175"/>
      <c r="O37" s="175"/>
      <c r="P37" s="175"/>
      <c r="Q37" s="175"/>
      <c r="R37" s="175"/>
      <c r="S37" s="175"/>
      <c r="T37" s="175"/>
      <c r="U37" s="174"/>
      <c r="V37" s="175"/>
      <c r="W37" s="175"/>
      <c r="X37" s="175"/>
      <c r="Y37" s="174"/>
      <c r="Z37" s="175" t="s">
        <v>1054</v>
      </c>
    </row>
    <row r="38" spans="1:26" ht="45" x14ac:dyDescent="0.25">
      <c r="A38" s="174"/>
      <c r="B38" s="175"/>
      <c r="C38" s="175"/>
      <c r="D38" s="175"/>
      <c r="E38" s="175"/>
      <c r="F38" s="175"/>
      <c r="G38" s="175"/>
      <c r="H38" s="175"/>
      <c r="I38" s="180"/>
      <c r="J38" s="174"/>
      <c r="K38" s="175"/>
      <c r="L38" s="175"/>
      <c r="M38" s="175"/>
      <c r="N38" s="175"/>
      <c r="O38" s="175"/>
      <c r="P38" s="175"/>
      <c r="Q38" s="175"/>
      <c r="R38" s="175"/>
      <c r="S38" s="175"/>
      <c r="T38" s="175"/>
      <c r="U38" s="174"/>
      <c r="V38" s="175"/>
      <c r="W38" s="175"/>
      <c r="X38" s="175"/>
      <c r="Y38" s="174"/>
      <c r="Z38" s="175" t="s">
        <v>1055</v>
      </c>
    </row>
    <row r="39" spans="1:26" x14ac:dyDescent="0.25">
      <c r="A39" s="174"/>
      <c r="B39" s="175"/>
      <c r="C39" s="175"/>
      <c r="D39" s="175"/>
      <c r="E39" s="175"/>
      <c r="F39" s="175"/>
      <c r="G39" s="175"/>
      <c r="H39" s="175"/>
      <c r="I39" s="180"/>
      <c r="J39" s="174"/>
      <c r="K39" s="175"/>
      <c r="L39" s="175"/>
      <c r="M39" s="175"/>
      <c r="N39" s="175"/>
      <c r="O39" s="175"/>
      <c r="P39" s="175"/>
      <c r="Q39" s="175"/>
      <c r="R39" s="175"/>
      <c r="S39" s="175"/>
      <c r="T39" s="175"/>
      <c r="U39" s="174"/>
      <c r="V39" s="175"/>
      <c r="W39" s="175"/>
      <c r="X39" s="175"/>
      <c r="Y39" s="174"/>
      <c r="Z39" s="175"/>
    </row>
    <row r="40" spans="1:26" x14ac:dyDescent="0.25">
      <c r="A40" s="174"/>
      <c r="B40" s="175"/>
      <c r="C40" s="175"/>
      <c r="D40" s="175"/>
      <c r="E40" s="175"/>
      <c r="F40" s="175"/>
      <c r="G40" s="175"/>
      <c r="H40" s="175"/>
      <c r="I40" s="180"/>
      <c r="J40" s="174"/>
      <c r="K40" s="175"/>
      <c r="L40" s="175"/>
      <c r="M40" s="175"/>
      <c r="N40" s="175"/>
      <c r="O40" s="175"/>
      <c r="P40" s="175"/>
      <c r="Q40" s="175"/>
      <c r="R40" s="175"/>
      <c r="S40" s="175"/>
      <c r="T40" s="175"/>
      <c r="U40" s="174"/>
      <c r="V40" s="175"/>
      <c r="W40" s="175"/>
      <c r="X40" s="175"/>
      <c r="Y40" s="174"/>
      <c r="Z40" s="175" t="s">
        <v>1056</v>
      </c>
    </row>
    <row r="41" spans="1:26" x14ac:dyDescent="0.25">
      <c r="A41" s="174"/>
      <c r="B41" s="175"/>
      <c r="C41" s="175"/>
      <c r="D41" s="175"/>
      <c r="E41" s="175"/>
      <c r="F41" s="175"/>
      <c r="G41" s="175"/>
      <c r="H41" s="175"/>
      <c r="I41" s="180"/>
      <c r="J41" s="174"/>
      <c r="K41" s="175"/>
      <c r="L41" s="175"/>
      <c r="M41" s="175"/>
      <c r="N41" s="175"/>
      <c r="O41" s="175"/>
      <c r="P41" s="175"/>
      <c r="Q41" s="175"/>
      <c r="R41" s="175"/>
      <c r="S41" s="175"/>
      <c r="T41" s="175"/>
      <c r="U41" s="174"/>
      <c r="V41" s="175"/>
      <c r="W41" s="175"/>
      <c r="X41" s="175"/>
      <c r="Y41" s="174"/>
      <c r="Z41" s="175" t="s">
        <v>1057</v>
      </c>
    </row>
    <row r="42" spans="1:26" x14ac:dyDescent="0.25">
      <c r="A42" s="174"/>
      <c r="B42" s="175"/>
      <c r="C42" s="175"/>
      <c r="D42" s="175"/>
      <c r="E42" s="175"/>
      <c r="F42" s="175"/>
      <c r="G42" s="175"/>
      <c r="H42" s="175"/>
      <c r="I42" s="180"/>
      <c r="J42" s="174"/>
      <c r="K42" s="175"/>
      <c r="L42" s="175"/>
      <c r="M42" s="175"/>
      <c r="N42" s="175"/>
      <c r="O42" s="175"/>
      <c r="P42" s="175"/>
      <c r="Q42" s="175"/>
      <c r="R42" s="175"/>
      <c r="S42" s="175"/>
      <c r="T42" s="175"/>
      <c r="U42" s="174"/>
      <c r="V42" s="175"/>
      <c r="W42" s="175"/>
      <c r="X42" s="175"/>
      <c r="Y42" s="174"/>
      <c r="Z42" s="175"/>
    </row>
    <row r="43" spans="1:26" x14ac:dyDescent="0.25">
      <c r="A43" s="174"/>
      <c r="B43" s="175"/>
      <c r="C43" s="175"/>
      <c r="D43" s="175"/>
      <c r="E43" s="175"/>
      <c r="F43" s="175"/>
      <c r="G43" s="175"/>
      <c r="H43" s="175"/>
      <c r="I43" s="180"/>
      <c r="J43" s="174"/>
      <c r="K43" s="175"/>
      <c r="L43" s="175"/>
      <c r="M43" s="175"/>
      <c r="N43" s="175"/>
      <c r="O43" s="175"/>
      <c r="P43" s="175"/>
      <c r="Q43" s="175"/>
      <c r="R43" s="175"/>
      <c r="S43" s="175"/>
      <c r="T43" s="175"/>
      <c r="U43" s="174"/>
      <c r="V43" s="175"/>
      <c r="W43" s="175"/>
      <c r="X43" s="175"/>
      <c r="Y43" s="174"/>
      <c r="Z43" s="175" t="s">
        <v>1068</v>
      </c>
    </row>
    <row r="44" spans="1:26" x14ac:dyDescent="0.25">
      <c r="A44" s="174"/>
      <c r="B44" s="175"/>
      <c r="C44" s="175"/>
      <c r="D44" s="175"/>
      <c r="E44" s="175"/>
      <c r="F44" s="175"/>
      <c r="G44" s="175"/>
      <c r="H44" s="175"/>
      <c r="I44" s="180"/>
      <c r="J44" s="174"/>
      <c r="K44" s="175"/>
      <c r="L44" s="175"/>
      <c r="M44" s="175"/>
      <c r="N44" s="175"/>
      <c r="O44" s="175"/>
      <c r="P44" s="175"/>
      <c r="Q44" s="175"/>
      <c r="R44" s="175"/>
      <c r="S44" s="175"/>
      <c r="T44" s="175"/>
      <c r="U44" s="174"/>
      <c r="V44" s="175"/>
      <c r="W44" s="175"/>
      <c r="X44" s="175"/>
      <c r="Y44" s="174"/>
      <c r="Z44" s="175" t="s">
        <v>149</v>
      </c>
    </row>
    <row r="45" spans="1:26" x14ac:dyDescent="0.25">
      <c r="A45" s="174"/>
      <c r="B45" s="175"/>
      <c r="C45" s="175"/>
      <c r="D45" s="175"/>
      <c r="E45" s="175"/>
      <c r="F45" s="175"/>
      <c r="G45" s="175"/>
      <c r="H45" s="175"/>
      <c r="I45" s="175"/>
      <c r="J45" s="175"/>
      <c r="K45" s="175"/>
      <c r="L45" s="175"/>
      <c r="M45" s="175"/>
      <c r="N45" s="175"/>
      <c r="O45" s="175"/>
      <c r="P45" s="175"/>
      <c r="Q45" s="175"/>
      <c r="R45" s="175"/>
      <c r="S45" s="175"/>
      <c r="T45" s="175"/>
      <c r="U45" s="175"/>
      <c r="V45" s="175"/>
      <c r="W45" s="175"/>
      <c r="X45" s="175"/>
      <c r="Y45" s="175"/>
      <c r="Z45" s="174"/>
    </row>
    <row r="46" spans="1:26" x14ac:dyDescent="0.25">
      <c r="A46" s="174"/>
      <c r="B46" s="175"/>
      <c r="C46" s="175"/>
      <c r="D46" s="175"/>
      <c r="E46" s="175"/>
      <c r="F46" s="175"/>
      <c r="G46" s="175"/>
      <c r="H46" s="175"/>
      <c r="I46" s="175"/>
      <c r="J46" s="175"/>
      <c r="K46" s="175"/>
      <c r="L46" s="175"/>
      <c r="M46" s="175"/>
      <c r="N46" s="175"/>
      <c r="O46" s="175"/>
      <c r="P46" s="175"/>
      <c r="Q46" s="175"/>
      <c r="R46" s="175"/>
      <c r="S46" s="175"/>
      <c r="T46" s="175"/>
      <c r="U46" s="175"/>
      <c r="V46" s="175"/>
      <c r="W46" s="175"/>
      <c r="X46" s="175"/>
      <c r="Y46" s="175"/>
      <c r="Z46" s="174"/>
    </row>
    <row r="47" spans="1:26" x14ac:dyDescent="0.25">
      <c r="A47" s="174"/>
      <c r="B47" s="175"/>
      <c r="C47" s="175"/>
      <c r="D47" s="175"/>
      <c r="E47" s="175"/>
      <c r="F47" s="175"/>
      <c r="G47" s="175"/>
      <c r="H47" s="175"/>
      <c r="I47" s="175"/>
      <c r="J47" s="175"/>
      <c r="K47" s="175"/>
      <c r="L47" s="175"/>
      <c r="M47" s="175"/>
      <c r="N47" s="175"/>
      <c r="O47" s="175"/>
      <c r="P47" s="175"/>
      <c r="Q47" s="175"/>
      <c r="R47" s="175"/>
      <c r="S47" s="175"/>
      <c r="T47" s="175"/>
      <c r="U47" s="175"/>
      <c r="V47" s="175"/>
      <c r="W47" s="175"/>
      <c r="X47" s="175"/>
      <c r="Y47" s="175"/>
      <c r="Z47" s="174"/>
    </row>
    <row r="48" spans="1:26" x14ac:dyDescent="0.25">
      <c r="A48" s="174"/>
      <c r="B48" s="175"/>
      <c r="C48" s="175"/>
      <c r="D48" s="175"/>
      <c r="E48" s="175"/>
      <c r="F48" s="175"/>
      <c r="G48" s="175"/>
      <c r="H48" s="175"/>
      <c r="I48" s="175"/>
      <c r="J48" s="175"/>
      <c r="K48" s="175"/>
      <c r="L48" s="175"/>
      <c r="M48" s="175"/>
      <c r="N48" s="175"/>
      <c r="O48" s="175"/>
      <c r="P48" s="175"/>
      <c r="Q48" s="175"/>
      <c r="R48" s="175"/>
      <c r="S48" s="175"/>
      <c r="T48" s="175"/>
      <c r="U48" s="175"/>
      <c r="V48" s="175"/>
      <c r="W48" s="175"/>
      <c r="X48" s="175"/>
      <c r="Y48" s="175"/>
      <c r="Z48" s="174"/>
    </row>
    <row r="49" spans="1:26" x14ac:dyDescent="0.25">
      <c r="A49" s="174"/>
      <c r="B49" s="175"/>
      <c r="C49" s="175"/>
      <c r="D49" s="175"/>
      <c r="E49" s="175"/>
      <c r="F49" s="175"/>
      <c r="G49" s="175"/>
      <c r="H49" s="175"/>
      <c r="I49" s="175"/>
      <c r="J49" s="175"/>
      <c r="K49" s="175"/>
      <c r="L49" s="175"/>
      <c r="M49" s="175"/>
      <c r="N49" s="175"/>
      <c r="O49" s="175"/>
      <c r="P49" s="175"/>
      <c r="Q49" s="175"/>
      <c r="R49" s="175"/>
      <c r="S49" s="175"/>
      <c r="T49" s="175"/>
      <c r="U49" s="175"/>
      <c r="V49" s="175"/>
      <c r="W49" s="175"/>
      <c r="X49" s="175"/>
      <c r="Y49" s="175"/>
      <c r="Z49" s="174"/>
    </row>
    <row r="50" spans="1:26" x14ac:dyDescent="0.25">
      <c r="A50" s="174"/>
      <c r="B50" s="175"/>
      <c r="C50" s="175"/>
      <c r="D50" s="175"/>
      <c r="E50" s="175"/>
      <c r="F50" s="175"/>
      <c r="G50" s="175"/>
      <c r="H50" s="175"/>
      <c r="I50" s="175"/>
      <c r="J50" s="175"/>
      <c r="K50" s="175"/>
      <c r="L50" s="175"/>
      <c r="M50" s="175"/>
      <c r="N50" s="175"/>
      <c r="O50" s="175"/>
      <c r="P50" s="175"/>
      <c r="Q50" s="175"/>
      <c r="R50" s="175"/>
      <c r="S50" s="175"/>
      <c r="T50" s="175"/>
      <c r="U50" s="175"/>
      <c r="V50" s="175"/>
      <c r="W50" s="175"/>
      <c r="X50" s="175"/>
      <c r="Y50" s="175"/>
      <c r="Z50" s="174"/>
    </row>
    <row r="51" spans="1:26" x14ac:dyDescent="0.25">
      <c r="A51" s="174"/>
      <c r="B51" s="175"/>
      <c r="C51" s="175"/>
      <c r="D51" s="175"/>
      <c r="E51" s="175"/>
      <c r="F51" s="175"/>
      <c r="G51" s="175"/>
      <c r="H51" s="175"/>
      <c r="I51" s="175"/>
      <c r="J51" s="175"/>
      <c r="K51" s="175"/>
      <c r="L51" s="175"/>
      <c r="M51" s="175"/>
      <c r="N51" s="175"/>
      <c r="O51" s="175"/>
      <c r="P51" s="175"/>
      <c r="Q51" s="175"/>
      <c r="R51" s="175"/>
      <c r="S51" s="175"/>
      <c r="T51" s="175"/>
      <c r="U51" s="175"/>
      <c r="V51" s="175"/>
      <c r="W51" s="175"/>
      <c r="X51" s="175"/>
      <c r="Y51" s="175"/>
      <c r="Z51" s="174"/>
    </row>
    <row r="52" spans="1:26" x14ac:dyDescent="0.25">
      <c r="A52" s="174"/>
      <c r="B52" s="175"/>
      <c r="C52" s="175"/>
      <c r="D52" s="175"/>
      <c r="E52" s="175"/>
      <c r="F52" s="175"/>
      <c r="G52" s="175"/>
      <c r="H52" s="175"/>
      <c r="I52" s="175"/>
      <c r="J52" s="175"/>
      <c r="K52" s="175"/>
      <c r="L52" s="175"/>
      <c r="M52" s="175"/>
      <c r="N52" s="175"/>
      <c r="O52" s="175"/>
      <c r="P52" s="175"/>
      <c r="Q52" s="175"/>
      <c r="R52" s="175"/>
      <c r="S52" s="175"/>
      <c r="T52" s="175"/>
      <c r="U52" s="175"/>
      <c r="V52" s="175"/>
      <c r="W52" s="175"/>
      <c r="X52" s="175"/>
      <c r="Y52" s="175"/>
      <c r="Z52" s="174"/>
    </row>
    <row r="53" spans="1:26" x14ac:dyDescent="0.25">
      <c r="A53" s="174"/>
      <c r="B53" s="175"/>
      <c r="C53" s="175"/>
      <c r="D53" s="175"/>
      <c r="E53" s="175"/>
      <c r="F53" s="175"/>
      <c r="G53" s="175"/>
      <c r="H53" s="175"/>
      <c r="I53" s="175"/>
      <c r="J53" s="175"/>
      <c r="K53" s="175"/>
      <c r="L53" s="175"/>
      <c r="M53" s="175"/>
      <c r="N53" s="175"/>
      <c r="O53" s="175"/>
      <c r="P53" s="175"/>
      <c r="Q53" s="175"/>
      <c r="R53" s="175"/>
      <c r="S53" s="175"/>
      <c r="T53" s="175"/>
      <c r="U53" s="175"/>
      <c r="V53" s="175"/>
      <c r="W53" s="175"/>
      <c r="X53" s="175"/>
      <c r="Y53" s="175"/>
      <c r="Z53" s="174"/>
    </row>
    <row r="54" spans="1:26" x14ac:dyDescent="0.25">
      <c r="A54" s="175"/>
      <c r="B54" s="175"/>
      <c r="C54" s="175"/>
      <c r="D54" s="175"/>
      <c r="E54" s="175"/>
      <c r="F54" s="175"/>
      <c r="G54" s="175"/>
      <c r="H54" s="175"/>
      <c r="I54" s="175"/>
      <c r="J54" s="175"/>
      <c r="K54" s="175"/>
      <c r="L54" s="175"/>
      <c r="M54" s="175"/>
      <c r="N54" s="175"/>
      <c r="O54" s="175"/>
      <c r="P54" s="175"/>
      <c r="Q54" s="175"/>
      <c r="R54" s="175"/>
      <c r="S54" s="175"/>
      <c r="T54" s="175"/>
      <c r="U54" s="175"/>
      <c r="V54" s="175"/>
      <c r="W54" s="175"/>
      <c r="X54" s="175"/>
      <c r="Y54" s="175"/>
      <c r="Z54" s="175"/>
    </row>
    <row r="55" spans="1:26" x14ac:dyDescent="0.25">
      <c r="A55" s="175"/>
      <c r="B55" s="175"/>
      <c r="C55" s="175"/>
      <c r="D55" s="175"/>
      <c r="E55" s="175"/>
      <c r="F55" s="175"/>
      <c r="G55" s="175"/>
      <c r="H55" s="175"/>
      <c r="I55" s="175"/>
      <c r="J55" s="175"/>
      <c r="K55" s="175"/>
      <c r="L55" s="175"/>
      <c r="M55" s="175"/>
      <c r="N55" s="175"/>
      <c r="O55" s="175"/>
      <c r="P55" s="175"/>
      <c r="Q55" s="175"/>
      <c r="R55" s="175"/>
      <c r="S55" s="175"/>
      <c r="T55" s="175"/>
      <c r="U55" s="175"/>
      <c r="V55" s="175"/>
      <c r="W55" s="175"/>
      <c r="X55" s="175"/>
      <c r="Y55" s="175"/>
      <c r="Z55" s="175"/>
    </row>
    <row r="56" spans="1:26" x14ac:dyDescent="0.25">
      <c r="A56" s="175"/>
      <c r="B56" s="175"/>
      <c r="C56" s="175"/>
      <c r="D56" s="175"/>
      <c r="E56" s="175"/>
      <c r="F56" s="175"/>
      <c r="G56" s="175"/>
      <c r="H56" s="175"/>
      <c r="I56" s="175"/>
      <c r="J56" s="175"/>
      <c r="K56" s="175"/>
      <c r="L56" s="175"/>
      <c r="M56" s="175"/>
      <c r="N56" s="175"/>
      <c r="O56" s="175"/>
      <c r="P56" s="175"/>
      <c r="Q56" s="175"/>
      <c r="R56" s="175"/>
      <c r="S56" s="175"/>
      <c r="T56" s="175"/>
      <c r="U56" s="175"/>
      <c r="V56" s="175"/>
      <c r="W56" s="175"/>
      <c r="X56" s="175"/>
      <c r="Y56" s="175"/>
      <c r="Z56" s="175"/>
    </row>
    <row r="57" spans="1:26" x14ac:dyDescent="0.25">
      <c r="A57" s="175"/>
      <c r="B57" s="175"/>
      <c r="C57" s="175"/>
      <c r="D57" s="175"/>
      <c r="E57" s="175"/>
      <c r="F57" s="175"/>
      <c r="G57" s="175"/>
      <c r="H57" s="175"/>
      <c r="I57" s="175"/>
      <c r="J57" s="175"/>
      <c r="K57" s="175"/>
      <c r="L57" s="175"/>
      <c r="M57" s="175"/>
      <c r="N57" s="175"/>
      <c r="O57" s="175"/>
      <c r="P57" s="175"/>
      <c r="Q57" s="175"/>
      <c r="R57" s="175"/>
      <c r="S57" s="175"/>
      <c r="T57" s="175"/>
      <c r="U57" s="175"/>
      <c r="V57" s="175"/>
      <c r="W57" s="175"/>
      <c r="X57" s="175"/>
      <c r="Y57" s="175"/>
      <c r="Z57" s="175"/>
    </row>
    <row r="58" spans="1:26" x14ac:dyDescent="0.25">
      <c r="A58" s="175"/>
      <c r="B58" s="175"/>
      <c r="C58" s="175"/>
      <c r="D58" s="175"/>
      <c r="E58" s="175"/>
      <c r="F58" s="175"/>
      <c r="G58" s="175"/>
      <c r="H58" s="175"/>
      <c r="I58" s="175"/>
      <c r="J58" s="175"/>
      <c r="K58" s="175"/>
      <c r="L58" s="175"/>
      <c r="M58" s="175"/>
      <c r="N58" s="175"/>
      <c r="O58" s="175"/>
      <c r="P58" s="175"/>
      <c r="Q58" s="175"/>
      <c r="R58" s="175"/>
      <c r="S58" s="175"/>
      <c r="T58" s="175"/>
      <c r="U58" s="175"/>
      <c r="V58" s="175"/>
      <c r="W58" s="175"/>
      <c r="X58" s="175"/>
      <c r="Y58" s="175"/>
      <c r="Z58" s="175"/>
    </row>
    <row r="59" spans="1:26" x14ac:dyDescent="0.25">
      <c r="A59" s="175"/>
      <c r="B59" s="175"/>
      <c r="C59" s="175"/>
      <c r="D59" s="175"/>
      <c r="E59" s="175"/>
      <c r="F59" s="175"/>
      <c r="G59" s="175"/>
      <c r="H59" s="175"/>
      <c r="I59" s="175"/>
      <c r="J59" s="175"/>
      <c r="K59" s="175"/>
      <c r="L59" s="175"/>
      <c r="M59" s="175"/>
      <c r="N59" s="175"/>
      <c r="O59" s="175"/>
      <c r="P59" s="175"/>
      <c r="Q59" s="175"/>
      <c r="R59" s="175"/>
      <c r="S59" s="175"/>
      <c r="T59" s="175"/>
      <c r="U59" s="175"/>
      <c r="V59" s="175"/>
      <c r="W59" s="175"/>
      <c r="X59" s="175"/>
      <c r="Y59" s="175"/>
      <c r="Z59" s="175"/>
    </row>
    <row r="60" spans="1:26" x14ac:dyDescent="0.25">
      <c r="A60" s="175"/>
      <c r="B60" s="175"/>
      <c r="C60" s="175"/>
      <c r="D60" s="175"/>
      <c r="E60" s="175"/>
      <c r="F60" s="175"/>
      <c r="G60" s="175"/>
      <c r="H60" s="175"/>
      <c r="I60" s="175"/>
      <c r="J60" s="175"/>
      <c r="K60" s="175"/>
      <c r="L60" s="175"/>
      <c r="M60" s="175"/>
      <c r="N60" s="175"/>
      <c r="O60" s="175"/>
      <c r="P60" s="175"/>
      <c r="Q60" s="175"/>
      <c r="R60" s="175"/>
      <c r="S60" s="175"/>
      <c r="T60" s="175"/>
      <c r="U60" s="175"/>
      <c r="V60" s="175"/>
      <c r="W60" s="175"/>
      <c r="X60" s="175"/>
      <c r="Y60" s="175"/>
      <c r="Z60" s="175"/>
    </row>
    <row r="61" spans="1:26" x14ac:dyDescent="0.25">
      <c r="A61" s="175"/>
      <c r="B61" s="175"/>
      <c r="C61" s="175"/>
      <c r="D61" s="175"/>
      <c r="E61" s="175"/>
      <c r="F61" s="175"/>
      <c r="G61" s="175"/>
      <c r="H61" s="175"/>
      <c r="I61" s="175"/>
      <c r="J61" s="175"/>
      <c r="K61" s="175"/>
      <c r="L61" s="175"/>
      <c r="M61" s="175"/>
      <c r="N61" s="175"/>
      <c r="O61" s="175"/>
      <c r="P61" s="175"/>
      <c r="Q61" s="175"/>
      <c r="R61" s="175"/>
      <c r="S61" s="175"/>
      <c r="T61" s="175"/>
      <c r="U61" s="175"/>
      <c r="V61" s="175"/>
      <c r="W61" s="175"/>
      <c r="X61" s="175"/>
      <c r="Y61" s="175"/>
      <c r="Z61" s="175"/>
    </row>
    <row r="62" spans="1:26" x14ac:dyDescent="0.25">
      <c r="A62" s="175"/>
      <c r="B62" s="175"/>
      <c r="C62" s="175"/>
      <c r="D62" s="175"/>
      <c r="E62" s="175"/>
      <c r="F62" s="175"/>
      <c r="G62" s="175"/>
      <c r="H62" s="175"/>
      <c r="I62" s="175"/>
      <c r="J62" s="175"/>
      <c r="K62" s="175"/>
      <c r="L62" s="175"/>
      <c r="M62" s="175"/>
      <c r="N62" s="175"/>
      <c r="O62" s="175"/>
      <c r="P62" s="175"/>
      <c r="Q62" s="175"/>
      <c r="R62" s="175"/>
      <c r="S62" s="175"/>
      <c r="T62" s="175"/>
      <c r="U62" s="175"/>
      <c r="V62" s="175"/>
      <c r="W62" s="175"/>
      <c r="X62" s="175"/>
      <c r="Y62" s="175"/>
      <c r="Z62" s="175"/>
    </row>
    <row r="63" spans="1:26" x14ac:dyDescent="0.25">
      <c r="A63" s="175"/>
      <c r="B63" s="175"/>
      <c r="C63" s="175"/>
      <c r="D63" s="175"/>
      <c r="E63" s="175"/>
      <c r="F63" s="175"/>
      <c r="G63" s="175"/>
      <c r="H63" s="175"/>
      <c r="I63" s="175"/>
      <c r="J63" s="175"/>
      <c r="K63" s="175"/>
      <c r="L63" s="175"/>
      <c r="M63" s="175"/>
      <c r="N63" s="175"/>
      <c r="O63" s="175"/>
      <c r="P63" s="175"/>
      <c r="Q63" s="175"/>
      <c r="R63" s="175"/>
      <c r="S63" s="175"/>
      <c r="T63" s="175"/>
      <c r="U63" s="175"/>
      <c r="V63" s="175"/>
      <c r="W63" s="175"/>
      <c r="X63" s="175"/>
      <c r="Y63" s="175"/>
      <c r="Z63" s="175"/>
    </row>
    <row r="64" spans="1:26" x14ac:dyDescent="0.25">
      <c r="A64" s="175"/>
      <c r="B64" s="175"/>
      <c r="C64" s="175"/>
      <c r="D64" s="175"/>
      <c r="E64" s="175"/>
      <c r="F64" s="175"/>
      <c r="G64" s="175"/>
      <c r="H64" s="175"/>
      <c r="I64" s="175"/>
      <c r="J64" s="175"/>
      <c r="K64" s="175"/>
      <c r="L64" s="175"/>
      <c r="M64" s="175"/>
      <c r="N64" s="175"/>
      <c r="O64" s="175"/>
      <c r="P64" s="175"/>
      <c r="Q64" s="175"/>
      <c r="R64" s="175"/>
      <c r="S64" s="175"/>
      <c r="T64" s="175"/>
      <c r="U64" s="175"/>
      <c r="V64" s="175"/>
      <c r="W64" s="175"/>
      <c r="X64" s="175"/>
      <c r="Y64" s="175"/>
      <c r="Z64" s="175"/>
    </row>
    <row r="65" spans="1:26" x14ac:dyDescent="0.25">
      <c r="A65" s="175"/>
      <c r="B65" s="175"/>
      <c r="C65" s="175"/>
      <c r="D65" s="175"/>
      <c r="E65" s="175"/>
      <c r="F65" s="175"/>
      <c r="G65" s="175"/>
      <c r="H65" s="175"/>
      <c r="I65" s="175"/>
      <c r="J65" s="175"/>
      <c r="K65" s="175"/>
      <c r="L65" s="175"/>
      <c r="M65" s="175"/>
      <c r="N65" s="175"/>
      <c r="O65" s="175"/>
      <c r="P65" s="175"/>
      <c r="Q65" s="175"/>
      <c r="R65" s="175"/>
      <c r="S65" s="175"/>
      <c r="T65" s="175"/>
      <c r="U65" s="175"/>
      <c r="V65" s="175"/>
      <c r="W65" s="175"/>
      <c r="X65" s="175"/>
      <c r="Y65" s="175"/>
      <c r="Z65" s="175"/>
    </row>
    <row r="66" spans="1:26" x14ac:dyDescent="0.25">
      <c r="A66" s="175"/>
      <c r="B66" s="175"/>
      <c r="C66" s="175"/>
      <c r="D66" s="175"/>
      <c r="E66" s="175"/>
      <c r="F66" s="175"/>
      <c r="G66" s="175"/>
      <c r="H66" s="175"/>
      <c r="I66" s="175"/>
      <c r="J66" s="175"/>
      <c r="K66" s="175"/>
      <c r="L66" s="175"/>
      <c r="M66" s="175"/>
      <c r="N66" s="175"/>
      <c r="O66" s="175"/>
      <c r="P66" s="175"/>
      <c r="Q66" s="175"/>
      <c r="R66" s="175"/>
      <c r="S66" s="175"/>
      <c r="T66" s="175"/>
      <c r="U66" s="175"/>
      <c r="V66" s="175"/>
      <c r="W66" s="175"/>
      <c r="X66" s="175"/>
      <c r="Y66" s="175"/>
      <c r="Z66" s="175"/>
    </row>
    <row r="67" spans="1:26" x14ac:dyDescent="0.25">
      <c r="A67" s="175"/>
      <c r="B67" s="175"/>
      <c r="C67" s="175"/>
      <c r="D67" s="175"/>
      <c r="E67" s="175"/>
      <c r="F67" s="175"/>
      <c r="G67" s="175"/>
      <c r="H67" s="175"/>
      <c r="I67" s="175"/>
      <c r="J67" s="175"/>
      <c r="K67" s="175"/>
      <c r="L67" s="175"/>
      <c r="M67" s="175"/>
      <c r="N67" s="175"/>
      <c r="O67" s="175"/>
      <c r="P67" s="175"/>
      <c r="Q67" s="175"/>
      <c r="R67" s="175"/>
      <c r="S67" s="175"/>
      <c r="T67" s="175"/>
      <c r="U67" s="175"/>
      <c r="V67" s="175"/>
      <c r="W67" s="175"/>
      <c r="X67" s="175"/>
      <c r="Y67" s="175"/>
      <c r="Z67" s="175"/>
    </row>
    <row r="68" spans="1:26" x14ac:dyDescent="0.25">
      <c r="A68" s="175"/>
      <c r="B68" s="175"/>
      <c r="C68" s="175"/>
      <c r="D68" s="175"/>
      <c r="E68" s="175"/>
      <c r="F68" s="175"/>
      <c r="G68" s="175"/>
      <c r="H68" s="175"/>
      <c r="I68" s="175"/>
      <c r="J68" s="175"/>
      <c r="K68" s="175"/>
      <c r="L68" s="175"/>
      <c r="M68" s="175"/>
      <c r="N68" s="175"/>
      <c r="O68" s="175"/>
      <c r="P68" s="175"/>
      <c r="Q68" s="175"/>
      <c r="R68" s="175"/>
      <c r="S68" s="175"/>
      <c r="T68" s="175"/>
      <c r="U68" s="175"/>
      <c r="V68" s="175"/>
      <c r="W68" s="175"/>
      <c r="X68" s="175"/>
      <c r="Y68" s="175"/>
      <c r="Z68" s="175"/>
    </row>
    <row r="69" spans="1:26" x14ac:dyDescent="0.25">
      <c r="A69" s="175"/>
      <c r="B69" s="175"/>
      <c r="C69" s="175"/>
      <c r="D69" s="175"/>
      <c r="E69" s="175"/>
      <c r="F69" s="175"/>
      <c r="G69" s="175"/>
      <c r="H69" s="175"/>
      <c r="I69" s="175"/>
      <c r="J69" s="175"/>
      <c r="K69" s="175"/>
      <c r="L69" s="175"/>
      <c r="M69" s="175"/>
      <c r="N69" s="175"/>
      <c r="O69" s="175"/>
      <c r="P69" s="175"/>
      <c r="Q69" s="175"/>
      <c r="R69" s="175"/>
      <c r="S69" s="175"/>
      <c r="T69" s="175"/>
      <c r="U69" s="175"/>
      <c r="V69" s="175"/>
      <c r="W69" s="175"/>
      <c r="X69" s="175"/>
      <c r="Y69" s="175"/>
      <c r="Z69" s="175"/>
    </row>
    <row r="70" spans="1:26" x14ac:dyDescent="0.25">
      <c r="A70" s="175"/>
      <c r="B70" s="175"/>
      <c r="C70" s="175"/>
      <c r="D70" s="175"/>
      <c r="E70" s="175"/>
      <c r="F70" s="175"/>
      <c r="G70" s="175"/>
      <c r="H70" s="175"/>
      <c r="I70" s="175"/>
      <c r="J70" s="175"/>
      <c r="K70" s="175"/>
      <c r="L70" s="175"/>
      <c r="M70" s="175"/>
      <c r="N70" s="175"/>
      <c r="O70" s="175"/>
      <c r="P70" s="175"/>
      <c r="Q70" s="175"/>
      <c r="R70" s="175"/>
      <c r="S70" s="175"/>
      <c r="T70" s="175"/>
      <c r="U70" s="175"/>
      <c r="V70" s="175"/>
      <c r="W70" s="175"/>
      <c r="X70" s="175"/>
      <c r="Y70" s="175"/>
      <c r="Z70" s="175"/>
    </row>
    <row r="71" spans="1:26" x14ac:dyDescent="0.25">
      <c r="A71" s="175"/>
      <c r="B71" s="175"/>
      <c r="C71" s="175"/>
      <c r="D71" s="175"/>
      <c r="E71" s="175"/>
      <c r="F71" s="175"/>
      <c r="G71" s="175"/>
      <c r="H71" s="175"/>
      <c r="I71" s="175"/>
      <c r="J71" s="175"/>
      <c r="K71" s="175"/>
      <c r="L71" s="175"/>
      <c r="M71" s="175"/>
      <c r="N71" s="175"/>
      <c r="O71" s="175"/>
      <c r="P71" s="175"/>
      <c r="Q71" s="175"/>
      <c r="R71" s="175"/>
      <c r="S71" s="175"/>
      <c r="T71" s="175"/>
      <c r="U71" s="175"/>
      <c r="V71" s="175"/>
      <c r="W71" s="175"/>
      <c r="X71" s="175"/>
      <c r="Y71" s="175"/>
      <c r="Z71" s="175"/>
    </row>
    <row r="72" spans="1:26" x14ac:dyDescent="0.25">
      <c r="A72" s="175"/>
      <c r="B72" s="175"/>
      <c r="C72" s="175"/>
      <c r="D72" s="175"/>
      <c r="E72" s="175"/>
      <c r="F72" s="175"/>
      <c r="G72" s="175"/>
      <c r="H72" s="175"/>
      <c r="I72" s="175"/>
      <c r="J72" s="175"/>
      <c r="K72" s="175"/>
      <c r="L72" s="175"/>
      <c r="M72" s="175"/>
      <c r="N72" s="175"/>
      <c r="O72" s="175"/>
      <c r="P72" s="175"/>
      <c r="Q72" s="175"/>
      <c r="R72" s="175"/>
      <c r="S72" s="175"/>
      <c r="T72" s="175"/>
      <c r="U72" s="175"/>
      <c r="V72" s="175"/>
      <c r="W72" s="175"/>
      <c r="X72" s="175"/>
      <c r="Y72" s="175"/>
      <c r="Z72" s="175"/>
    </row>
    <row r="73" spans="1:26" x14ac:dyDescent="0.25">
      <c r="A73" s="175"/>
      <c r="B73" s="175"/>
      <c r="C73" s="175"/>
      <c r="D73" s="175"/>
      <c r="E73" s="175"/>
      <c r="F73" s="175"/>
      <c r="G73" s="175"/>
      <c r="H73" s="175"/>
      <c r="I73" s="175"/>
      <c r="J73" s="175"/>
      <c r="K73" s="175"/>
      <c r="L73" s="175"/>
      <c r="M73" s="175"/>
      <c r="N73" s="175"/>
      <c r="O73" s="175"/>
      <c r="P73" s="175"/>
      <c r="Q73" s="175"/>
      <c r="R73" s="175"/>
      <c r="S73" s="175"/>
      <c r="T73" s="175"/>
      <c r="U73" s="175"/>
      <c r="V73" s="175"/>
      <c r="W73" s="175"/>
      <c r="X73" s="175"/>
      <c r="Y73" s="175"/>
      <c r="Z73" s="175"/>
    </row>
    <row r="74" spans="1:26" x14ac:dyDescent="0.25">
      <c r="A74" s="175"/>
      <c r="B74" s="175"/>
      <c r="C74" s="175"/>
      <c r="D74" s="175"/>
      <c r="E74" s="175"/>
      <c r="F74" s="175"/>
      <c r="G74" s="175"/>
      <c r="H74" s="175"/>
      <c r="I74" s="175"/>
      <c r="J74" s="175"/>
      <c r="K74" s="175"/>
      <c r="L74" s="175"/>
      <c r="M74" s="175"/>
      <c r="N74" s="175"/>
      <c r="O74" s="175"/>
      <c r="P74" s="175"/>
      <c r="Q74" s="175"/>
      <c r="R74" s="175"/>
      <c r="S74" s="175"/>
      <c r="T74" s="175"/>
      <c r="U74" s="175"/>
      <c r="V74" s="175"/>
      <c r="W74" s="175"/>
      <c r="X74" s="175"/>
      <c r="Y74" s="175"/>
      <c r="Z74" s="175"/>
    </row>
    <row r="75" spans="1:26" x14ac:dyDescent="0.25">
      <c r="A75" s="175"/>
      <c r="B75" s="175"/>
      <c r="C75" s="175"/>
      <c r="D75" s="175"/>
      <c r="E75" s="175"/>
      <c r="F75" s="175"/>
      <c r="G75" s="175"/>
      <c r="H75" s="175"/>
      <c r="I75" s="175"/>
      <c r="J75" s="175"/>
      <c r="K75" s="175"/>
      <c r="L75" s="175"/>
      <c r="M75" s="175"/>
      <c r="N75" s="175"/>
      <c r="O75" s="175"/>
      <c r="P75" s="175"/>
      <c r="Q75" s="175"/>
      <c r="R75" s="175"/>
      <c r="S75" s="175"/>
      <c r="T75" s="175"/>
      <c r="U75" s="175"/>
      <c r="V75" s="175"/>
      <c r="W75" s="175"/>
      <c r="X75" s="175"/>
      <c r="Y75" s="175"/>
      <c r="Z75" s="175"/>
    </row>
    <row r="76" spans="1:26" x14ac:dyDescent="0.25">
      <c r="A76" s="175"/>
      <c r="B76" s="175"/>
      <c r="C76" s="175"/>
      <c r="D76" s="175"/>
      <c r="E76" s="175"/>
      <c r="F76" s="175"/>
      <c r="G76" s="175"/>
      <c r="H76" s="175"/>
      <c r="I76" s="175"/>
      <c r="J76" s="175"/>
      <c r="K76" s="175"/>
      <c r="L76" s="175"/>
      <c r="M76" s="175"/>
      <c r="N76" s="175"/>
      <c r="O76" s="175"/>
      <c r="P76" s="175"/>
      <c r="Q76" s="175"/>
      <c r="R76" s="175"/>
      <c r="S76" s="175"/>
      <c r="T76" s="175"/>
      <c r="U76" s="175"/>
      <c r="V76" s="175"/>
      <c r="W76" s="175"/>
      <c r="X76" s="175"/>
      <c r="Y76" s="175"/>
      <c r="Z76" s="175"/>
    </row>
    <row r="77" spans="1:26" x14ac:dyDescent="0.25">
      <c r="A77" s="100"/>
      <c r="Z77" s="100"/>
    </row>
    <row r="78" spans="1:26" x14ac:dyDescent="0.25">
      <c r="A78" s="100"/>
      <c r="Z78" s="100"/>
    </row>
    <row r="79" spans="1:26" x14ac:dyDescent="0.25">
      <c r="A79" s="100"/>
      <c r="Z79" s="100"/>
    </row>
    <row r="80" spans="1:26" x14ac:dyDescent="0.25">
      <c r="A80" s="100"/>
      <c r="Z80" s="100"/>
    </row>
    <row r="81" spans="1:26" x14ac:dyDescent="0.25">
      <c r="A81" s="100"/>
      <c r="Z81" s="100"/>
    </row>
    <row r="82" spans="1:26" x14ac:dyDescent="0.25">
      <c r="A82" s="100"/>
      <c r="Z82" s="100"/>
    </row>
    <row r="83" spans="1:26" x14ac:dyDescent="0.25">
      <c r="A83" s="100"/>
      <c r="Z83" s="100"/>
    </row>
    <row r="84" spans="1:26" x14ac:dyDescent="0.25">
      <c r="A84" s="100"/>
      <c r="Z84" s="100"/>
    </row>
    <row r="85" spans="1:26" x14ac:dyDescent="0.25">
      <c r="A85" s="100"/>
      <c r="Z85" s="100"/>
    </row>
    <row r="86" spans="1:26" x14ac:dyDescent="0.25">
      <c r="A86" s="100"/>
      <c r="Z86" s="100"/>
    </row>
    <row r="87" spans="1:26" x14ac:dyDescent="0.25">
      <c r="A87" s="100"/>
      <c r="Z87" s="100"/>
    </row>
    <row r="88" spans="1:26" x14ac:dyDescent="0.25">
      <c r="A88" s="100"/>
      <c r="Z88" s="100"/>
    </row>
    <row r="89" spans="1:26" x14ac:dyDescent="0.25">
      <c r="A89" s="100"/>
      <c r="Z89" s="100"/>
    </row>
    <row r="90" spans="1:26" x14ac:dyDescent="0.25">
      <c r="A90" s="100"/>
      <c r="Z90" s="100"/>
    </row>
    <row r="91" spans="1:26" x14ac:dyDescent="0.25">
      <c r="A91" s="100"/>
      <c r="Z91" s="100"/>
    </row>
    <row r="92" spans="1:26" x14ac:dyDescent="0.25">
      <c r="A92" s="100"/>
      <c r="Z92" s="100"/>
    </row>
    <row r="93" spans="1:26" x14ac:dyDescent="0.25">
      <c r="A93" s="100"/>
      <c r="Z93" s="100"/>
    </row>
    <row r="94" spans="1:26" x14ac:dyDescent="0.25">
      <c r="A94" s="100"/>
      <c r="Z94" s="100"/>
    </row>
    <row r="95" spans="1:26" x14ac:dyDescent="0.25">
      <c r="A95" s="100"/>
      <c r="Z95" s="100"/>
    </row>
    <row r="96" spans="1:26" x14ac:dyDescent="0.25">
      <c r="A96" s="100"/>
      <c r="Z96" s="100"/>
    </row>
    <row r="97" spans="1:26" x14ac:dyDescent="0.25">
      <c r="A97" s="100"/>
      <c r="Z97" s="100"/>
    </row>
    <row r="98" spans="1:26" x14ac:dyDescent="0.25">
      <c r="A98" s="100"/>
      <c r="Z98" s="100"/>
    </row>
    <row r="99" spans="1:26" x14ac:dyDescent="0.25">
      <c r="A99" s="100"/>
      <c r="Z99" s="100"/>
    </row>
    <row r="100" spans="1:26" x14ac:dyDescent="0.25">
      <c r="A100" s="100"/>
      <c r="Z100" s="100"/>
    </row>
    <row r="101" spans="1:26" x14ac:dyDescent="0.25">
      <c r="A101" s="100"/>
      <c r="Z101" s="100"/>
    </row>
    <row r="102" spans="1:26" x14ac:dyDescent="0.25">
      <c r="A102" s="100"/>
      <c r="Z102" s="100"/>
    </row>
    <row r="103" spans="1:26" x14ac:dyDescent="0.25">
      <c r="A103" s="100"/>
      <c r="Z103" s="100"/>
    </row>
    <row r="104" spans="1:26" x14ac:dyDescent="0.25">
      <c r="A104" s="100"/>
      <c r="Z104" s="100"/>
    </row>
    <row r="105" spans="1:26" x14ac:dyDescent="0.25">
      <c r="A105" s="100"/>
      <c r="Z105" s="100"/>
    </row>
    <row r="106" spans="1:26" x14ac:dyDescent="0.25">
      <c r="A106" s="100"/>
      <c r="Z106" s="100"/>
    </row>
    <row r="107" spans="1:26" x14ac:dyDescent="0.25">
      <c r="A107" s="100"/>
      <c r="Z107" s="100"/>
    </row>
    <row r="108" spans="1:26" x14ac:dyDescent="0.25">
      <c r="A108" s="100"/>
      <c r="Z108" s="100"/>
    </row>
    <row r="109" spans="1:26" x14ac:dyDescent="0.25">
      <c r="A109" s="100"/>
      <c r="Z109" s="100"/>
    </row>
    <row r="110" spans="1:26" x14ac:dyDescent="0.25">
      <c r="A110" s="100"/>
      <c r="Z110" s="100"/>
    </row>
    <row r="111" spans="1:26" x14ac:dyDescent="0.25">
      <c r="A111" s="100"/>
      <c r="Z111" s="100"/>
    </row>
    <row r="112" spans="1:26" x14ac:dyDescent="0.25">
      <c r="A112" s="100"/>
      <c r="Z112" s="100"/>
    </row>
    <row r="113" spans="1:26" x14ac:dyDescent="0.25">
      <c r="A113" s="100"/>
      <c r="Z113" s="100"/>
    </row>
    <row r="114" spans="1:26" x14ac:dyDescent="0.25">
      <c r="A114" s="100"/>
      <c r="Z114" s="100"/>
    </row>
    <row r="115" spans="1:26" x14ac:dyDescent="0.25">
      <c r="A115" s="100"/>
      <c r="Z115" s="100"/>
    </row>
    <row r="116" spans="1:26" x14ac:dyDescent="0.25">
      <c r="A116" s="100"/>
      <c r="Z116" s="100"/>
    </row>
    <row r="117" spans="1:26" x14ac:dyDescent="0.25">
      <c r="A117" s="100"/>
      <c r="Z117" s="100"/>
    </row>
    <row r="118" spans="1:26" x14ac:dyDescent="0.25">
      <c r="A118" s="100"/>
      <c r="Z118" s="100"/>
    </row>
    <row r="119" spans="1:26" x14ac:dyDescent="0.25">
      <c r="A119" s="100"/>
      <c r="Z119" s="100"/>
    </row>
    <row r="120" spans="1:26" x14ac:dyDescent="0.25">
      <c r="A120" s="100"/>
      <c r="Z120" s="100"/>
    </row>
    <row r="121" spans="1:26" x14ac:dyDescent="0.25">
      <c r="A121" s="100"/>
      <c r="Z121" s="100"/>
    </row>
    <row r="122" spans="1:26" x14ac:dyDescent="0.25">
      <c r="A122" s="100"/>
      <c r="Z122" s="100"/>
    </row>
    <row r="123" spans="1:26" x14ac:dyDescent="0.25">
      <c r="A123" s="100"/>
      <c r="Z123" s="100"/>
    </row>
    <row r="124" spans="1:26" x14ac:dyDescent="0.25">
      <c r="A124" s="100"/>
      <c r="Z124" s="100"/>
    </row>
    <row r="125" spans="1:26" x14ac:dyDescent="0.25">
      <c r="A125" s="100"/>
      <c r="Z125" s="100"/>
    </row>
    <row r="126" spans="1:26" x14ac:dyDescent="0.25">
      <c r="A126" s="100"/>
      <c r="Z126" s="100"/>
    </row>
    <row r="127" spans="1:26" x14ac:dyDescent="0.25">
      <c r="A127" s="100"/>
      <c r="Z127" s="100"/>
    </row>
    <row r="128" spans="1:26" x14ac:dyDescent="0.25">
      <c r="A128" s="100"/>
      <c r="Z128" s="100"/>
    </row>
    <row r="129" spans="1:26" x14ac:dyDescent="0.25">
      <c r="A129" s="100"/>
      <c r="Z129" s="100"/>
    </row>
    <row r="130" spans="1:26" x14ac:dyDescent="0.25">
      <c r="A130" s="100"/>
      <c r="Z130" s="100"/>
    </row>
    <row r="131" spans="1:26" x14ac:dyDescent="0.25">
      <c r="A131" s="100"/>
      <c r="Z131" s="100"/>
    </row>
    <row r="132" spans="1:26" x14ac:dyDescent="0.25">
      <c r="A132" s="100"/>
      <c r="Z132" s="100"/>
    </row>
    <row r="133" spans="1:26" x14ac:dyDescent="0.25">
      <c r="A133" s="100"/>
      <c r="Z133" s="100"/>
    </row>
    <row r="134" spans="1:26" x14ac:dyDescent="0.25">
      <c r="A134" s="100"/>
      <c r="Z134" s="100"/>
    </row>
    <row r="135" spans="1:26" x14ac:dyDescent="0.25">
      <c r="A135" s="100"/>
      <c r="Z135" s="100"/>
    </row>
    <row r="136" spans="1:26" x14ac:dyDescent="0.25">
      <c r="A136" s="100"/>
      <c r="Z136" s="100"/>
    </row>
    <row r="137" spans="1:26" x14ac:dyDescent="0.25">
      <c r="A137" s="100"/>
      <c r="Z137" s="100"/>
    </row>
    <row r="138" spans="1:26" x14ac:dyDescent="0.25">
      <c r="A138" s="100"/>
      <c r="Z138" s="100"/>
    </row>
    <row r="139" spans="1:26" x14ac:dyDescent="0.25">
      <c r="A139" s="100"/>
      <c r="Z139" s="100"/>
    </row>
    <row r="140" spans="1:26" x14ac:dyDescent="0.25">
      <c r="A140" s="100"/>
      <c r="Z140" s="100"/>
    </row>
    <row r="141" spans="1:26" x14ac:dyDescent="0.25">
      <c r="A141" s="100"/>
      <c r="Z141" s="100"/>
    </row>
    <row r="142" spans="1:26" x14ac:dyDescent="0.25">
      <c r="A142" s="100"/>
      <c r="Z142" s="100"/>
    </row>
    <row r="143" spans="1:26" x14ac:dyDescent="0.25">
      <c r="A143" s="100"/>
      <c r="Z143" s="100"/>
    </row>
    <row r="144" spans="1:26" x14ac:dyDescent="0.25">
      <c r="A144" s="100"/>
      <c r="Z144" s="100"/>
    </row>
    <row r="145" spans="1:26" x14ac:dyDescent="0.25">
      <c r="A145" s="100"/>
      <c r="Z145" s="100"/>
    </row>
    <row r="146" spans="1:26" x14ac:dyDescent="0.25">
      <c r="A146" s="100"/>
      <c r="Z146" s="100"/>
    </row>
    <row r="147" spans="1:26" x14ac:dyDescent="0.25">
      <c r="A147" s="100"/>
      <c r="Z147" s="100"/>
    </row>
    <row r="148" spans="1:26" x14ac:dyDescent="0.25">
      <c r="A148" s="100"/>
      <c r="Z148" s="100"/>
    </row>
    <row r="149" spans="1:26" x14ac:dyDescent="0.25">
      <c r="A149" s="100"/>
      <c r="Z149" s="100"/>
    </row>
    <row r="150" spans="1:26" x14ac:dyDescent="0.25">
      <c r="A150" s="100"/>
      <c r="Z150" s="100"/>
    </row>
    <row r="151" spans="1:26" x14ac:dyDescent="0.25">
      <c r="A151" s="100"/>
      <c r="Z151" s="100"/>
    </row>
    <row r="152" spans="1:26" x14ac:dyDescent="0.25">
      <c r="A152" s="100"/>
      <c r="Z152" s="100"/>
    </row>
    <row r="153" spans="1:26" x14ac:dyDescent="0.25">
      <c r="A153" s="100"/>
      <c r="Z153" s="100"/>
    </row>
    <row r="154" spans="1:26" x14ac:dyDescent="0.25">
      <c r="A154" s="100"/>
      <c r="Z154" s="100"/>
    </row>
    <row r="155" spans="1:26" x14ac:dyDescent="0.25">
      <c r="A155" s="100"/>
      <c r="Z155" s="100"/>
    </row>
    <row r="156" spans="1:26" x14ac:dyDescent="0.25">
      <c r="A156" s="100"/>
      <c r="Z156" s="100"/>
    </row>
    <row r="157" spans="1:26" x14ac:dyDescent="0.25">
      <c r="A157" s="100"/>
      <c r="Z157" s="100"/>
    </row>
    <row r="158" spans="1:26" x14ac:dyDescent="0.25">
      <c r="A158" s="100"/>
      <c r="Z158" s="100"/>
    </row>
    <row r="159" spans="1:26" x14ac:dyDescent="0.25">
      <c r="A159" s="100"/>
      <c r="Z159" s="100"/>
    </row>
    <row r="160" spans="1:26" x14ac:dyDescent="0.25">
      <c r="A160" s="100"/>
      <c r="Z160" s="100"/>
    </row>
    <row r="161" spans="1:26" x14ac:dyDescent="0.25">
      <c r="A161" s="100"/>
      <c r="Z161" s="100"/>
    </row>
    <row r="162" spans="1:26" x14ac:dyDescent="0.25">
      <c r="A162" s="100"/>
      <c r="Z162" s="100"/>
    </row>
    <row r="163" spans="1:26" x14ac:dyDescent="0.25">
      <c r="A163" s="100"/>
      <c r="Z163" s="100"/>
    </row>
    <row r="164" spans="1:26" x14ac:dyDescent="0.25">
      <c r="A164" s="100"/>
      <c r="Z164" s="100"/>
    </row>
    <row r="165" spans="1:26" x14ac:dyDescent="0.25">
      <c r="A165" s="100"/>
      <c r="Z165" s="100"/>
    </row>
    <row r="166" spans="1:26" x14ac:dyDescent="0.25">
      <c r="A166" s="100"/>
      <c r="Z166" s="100"/>
    </row>
    <row r="167" spans="1:26" x14ac:dyDescent="0.25">
      <c r="A167" s="100"/>
      <c r="Z167" s="100"/>
    </row>
    <row r="168" spans="1:26" x14ac:dyDescent="0.25">
      <c r="A168" s="100"/>
      <c r="Z168" s="100"/>
    </row>
    <row r="169" spans="1:26" x14ac:dyDescent="0.25">
      <c r="A169" s="100"/>
      <c r="Z169" s="100"/>
    </row>
    <row r="170" spans="1:26" x14ac:dyDescent="0.25">
      <c r="A170" s="100"/>
      <c r="Z170" s="100"/>
    </row>
    <row r="171" spans="1:26" x14ac:dyDescent="0.25">
      <c r="A171" s="100"/>
      <c r="Z171" s="100"/>
    </row>
    <row r="172" spans="1:26" x14ac:dyDescent="0.25">
      <c r="A172" s="100"/>
      <c r="Z172" s="100"/>
    </row>
    <row r="173" spans="1:26" x14ac:dyDescent="0.25">
      <c r="A173" s="100"/>
      <c r="Z173" s="100"/>
    </row>
    <row r="174" spans="1:26" x14ac:dyDescent="0.25">
      <c r="A174" s="100"/>
      <c r="Z174" s="100"/>
    </row>
    <row r="175" spans="1:26" x14ac:dyDescent="0.25">
      <c r="A175" s="100"/>
      <c r="Z175" s="100"/>
    </row>
    <row r="176" spans="1:26" x14ac:dyDescent="0.25">
      <c r="A176" s="100"/>
      <c r="Z176" s="100"/>
    </row>
    <row r="177" spans="1:26" x14ac:dyDescent="0.25">
      <c r="A177" s="100"/>
      <c r="Z177" s="100"/>
    </row>
    <row r="178" spans="1:26" x14ac:dyDescent="0.25">
      <c r="A178" s="100"/>
      <c r="Z178" s="100"/>
    </row>
    <row r="179" spans="1:26" x14ac:dyDescent="0.25">
      <c r="A179" s="100"/>
      <c r="Z179" s="100"/>
    </row>
    <row r="180" spans="1:26" x14ac:dyDescent="0.25">
      <c r="A180" s="100"/>
      <c r="Z180" s="100"/>
    </row>
    <row r="181" spans="1:26" x14ac:dyDescent="0.25">
      <c r="A181" s="100"/>
      <c r="Z181" s="100"/>
    </row>
    <row r="182" spans="1:26" x14ac:dyDescent="0.25">
      <c r="A182" s="100"/>
      <c r="Z182" s="100"/>
    </row>
    <row r="183" spans="1:26" x14ac:dyDescent="0.25">
      <c r="A183" s="100"/>
      <c r="Z183" s="100"/>
    </row>
    <row r="184" spans="1:26" x14ac:dyDescent="0.25">
      <c r="A184" s="100"/>
      <c r="Z184" s="100"/>
    </row>
    <row r="185" spans="1:26" x14ac:dyDescent="0.25">
      <c r="A185" s="100"/>
      <c r="Z185" s="100"/>
    </row>
    <row r="186" spans="1:26" x14ac:dyDescent="0.25">
      <c r="A186" s="100"/>
      <c r="Z186" s="100"/>
    </row>
    <row r="187" spans="1:26" x14ac:dyDescent="0.25">
      <c r="A187" s="100"/>
      <c r="Z187" s="100"/>
    </row>
    <row r="188" spans="1:26" x14ac:dyDescent="0.25">
      <c r="A188" s="100"/>
      <c r="Z188" s="100"/>
    </row>
    <row r="189" spans="1:26" x14ac:dyDescent="0.25">
      <c r="A189" s="100"/>
      <c r="Z189" s="100"/>
    </row>
    <row r="190" spans="1:26" x14ac:dyDescent="0.25">
      <c r="A190" s="100"/>
      <c r="Z190" s="100"/>
    </row>
    <row r="191" spans="1:26" x14ac:dyDescent="0.25">
      <c r="A191" s="100"/>
      <c r="Z191" s="100"/>
    </row>
    <row r="192" spans="1:26" x14ac:dyDescent="0.25">
      <c r="A192" s="100"/>
      <c r="Z192" s="100"/>
    </row>
    <row r="193" spans="1:26" x14ac:dyDescent="0.25">
      <c r="A193" s="100"/>
      <c r="Z193" s="100"/>
    </row>
    <row r="194" spans="1:26" x14ac:dyDescent="0.25">
      <c r="A194" s="100"/>
      <c r="Z194" s="100"/>
    </row>
    <row r="195" spans="1:26" x14ac:dyDescent="0.25">
      <c r="A195" s="100"/>
      <c r="Z195" s="100"/>
    </row>
    <row r="196" spans="1:26" x14ac:dyDescent="0.25">
      <c r="A196" s="100"/>
      <c r="Z196" s="100"/>
    </row>
    <row r="197" spans="1:26" x14ac:dyDescent="0.25">
      <c r="A197" s="100"/>
      <c r="Z197" s="100"/>
    </row>
    <row r="198" spans="1:26" x14ac:dyDescent="0.25">
      <c r="A198" s="100"/>
      <c r="Z198" s="100"/>
    </row>
    <row r="199" spans="1:26" x14ac:dyDescent="0.25">
      <c r="A199" s="100"/>
      <c r="Z199" s="100"/>
    </row>
    <row r="200" spans="1:26" x14ac:dyDescent="0.25">
      <c r="A200" s="100"/>
      <c r="Z200" s="100"/>
    </row>
    <row r="201" spans="1:26" x14ac:dyDescent="0.25">
      <c r="A201" s="100"/>
      <c r="Z201" s="100"/>
    </row>
    <row r="202" spans="1:26" x14ac:dyDescent="0.25">
      <c r="A202" s="100"/>
      <c r="Z202" s="100"/>
    </row>
    <row r="203" spans="1:26" x14ac:dyDescent="0.25">
      <c r="A203" s="100"/>
      <c r="Z203" s="100"/>
    </row>
    <row r="204" spans="1:26" x14ac:dyDescent="0.25">
      <c r="A204" s="100"/>
      <c r="Z204" s="100"/>
    </row>
    <row r="205" spans="1:26" x14ac:dyDescent="0.25">
      <c r="A205" s="100"/>
      <c r="Z205" s="100"/>
    </row>
    <row r="206" spans="1:26" x14ac:dyDescent="0.25">
      <c r="A206" s="100"/>
      <c r="Z206" s="100"/>
    </row>
    <row r="207" spans="1:26" x14ac:dyDescent="0.25">
      <c r="A207" s="100"/>
      <c r="Z207" s="100"/>
    </row>
    <row r="208" spans="1:26" x14ac:dyDescent="0.25">
      <c r="A208" s="100"/>
      <c r="Z208" s="100"/>
    </row>
    <row r="209" spans="1:26" x14ac:dyDescent="0.25">
      <c r="A209" s="100"/>
      <c r="Z209" s="100"/>
    </row>
    <row r="210" spans="1:26" x14ac:dyDescent="0.25">
      <c r="A210" s="100"/>
      <c r="Z210" s="100"/>
    </row>
    <row r="211" spans="1:26" x14ac:dyDescent="0.25">
      <c r="A211" s="100"/>
      <c r="Z211" s="100"/>
    </row>
    <row r="212" spans="1:26" x14ac:dyDescent="0.25">
      <c r="A212" s="100"/>
      <c r="Z212" s="100"/>
    </row>
    <row r="213" spans="1:26" x14ac:dyDescent="0.25">
      <c r="A213" s="100"/>
      <c r="Z213" s="100"/>
    </row>
    <row r="214" spans="1:26" x14ac:dyDescent="0.25">
      <c r="A214" s="100"/>
      <c r="Z214" s="100"/>
    </row>
    <row r="215" spans="1:26" x14ac:dyDescent="0.25">
      <c r="A215" s="100"/>
      <c r="Z215" s="100"/>
    </row>
    <row r="216" spans="1:26" x14ac:dyDescent="0.25">
      <c r="A216" s="100"/>
      <c r="Z216" s="100"/>
    </row>
  </sheetData>
  <autoFilter ref="A11:CZ27">
    <filterColumn colId="7">
      <customFilters>
        <customFilter operator="notEqual" val=" "/>
      </customFilters>
    </filterColumn>
  </autoFilter>
  <mergeCells count="18">
    <mergeCell ref="B7:Y7"/>
    <mergeCell ref="B8:Y8"/>
    <mergeCell ref="A9:A11"/>
    <mergeCell ref="B9:E9"/>
    <mergeCell ref="F9:K9"/>
    <mergeCell ref="L9:Y9"/>
    <mergeCell ref="B10:B11"/>
    <mergeCell ref="C10:C11"/>
    <mergeCell ref="D10:D11"/>
    <mergeCell ref="E10:E11"/>
    <mergeCell ref="N10:U10"/>
    <mergeCell ref="V10:Y10"/>
    <mergeCell ref="F10:H10"/>
    <mergeCell ref="I10:I11"/>
    <mergeCell ref="J10:J11"/>
    <mergeCell ref="K10:K11"/>
    <mergeCell ref="L10:L11"/>
    <mergeCell ref="M10:M11"/>
  </mergeCells>
  <conditionalFormatting sqref="I26:I44">
    <cfRule type="containsText" dxfId="1239" priority="255" operator="containsText" text="Alto">
      <formula>NOT(ISERROR(SEARCH("Alto",I26)))</formula>
    </cfRule>
    <cfRule type="containsText" dxfId="1238" priority="256" operator="containsText" text="Medio-Alto">
      <formula>NOT(ISERROR(SEARCH("Medio-Alto",I26)))</formula>
    </cfRule>
    <cfRule type="containsText" dxfId="1237" priority="257" operator="containsText" text="Medio">
      <formula>NOT(ISERROR(SEARCH("Medio",I26)))</formula>
    </cfRule>
    <cfRule type="containsText" dxfId="1236" priority="258" operator="containsText" text="Bajo">
      <formula>NOT(ISERROR(SEARCH("Bajo",I26)))</formula>
    </cfRule>
  </conditionalFormatting>
  <conditionalFormatting sqref="Y26:Y44 J26:J44">
    <cfRule type="containsText" dxfId="1235" priority="251" operator="containsText" text="Medio-Alto">
      <formula>NOT(ISERROR(SEARCH("Medio-Alto",J26)))</formula>
    </cfRule>
    <cfRule type="containsText" dxfId="1234" priority="252" operator="containsText" text="Medio">
      <formula>NOT(ISERROR(SEARCH("Medio",J26)))</formula>
    </cfRule>
    <cfRule type="containsText" dxfId="1233" priority="253" operator="containsText" text="Bajo">
      <formula>NOT(ISERROR(SEARCH("Bajo",J26)))</formula>
    </cfRule>
    <cfRule type="containsText" dxfId="1232" priority="254" operator="containsText" text="Alto">
      <formula>NOT(ISERROR(SEARCH("Alto",J26)))</formula>
    </cfRule>
  </conditionalFormatting>
  <conditionalFormatting sqref="Y26:Y44 J26:J1048576">
    <cfRule type="containsText" dxfId="1231" priority="247" operator="containsText" text="Bajo">
      <formula>NOT(ISERROR(SEARCH("Bajo",J26)))</formula>
    </cfRule>
    <cfRule type="containsText" dxfId="1230" priority="248" operator="containsText" text="Medio-Alto">
      <formula>NOT(ISERROR(SEARCH("Medio-Alto",J26)))</formula>
    </cfRule>
    <cfRule type="containsText" dxfId="1229" priority="249" operator="containsText" text="Medio">
      <formula>NOT(ISERROR(SEARCH("Medio",J26)))</formula>
    </cfRule>
    <cfRule type="containsText" dxfId="1228" priority="250" operator="containsText" text="Alto">
      <formula>NOT(ISERROR(SEARCH("Alto",J26)))</formula>
    </cfRule>
  </conditionalFormatting>
  <conditionalFormatting sqref="Y45:Y1048576">
    <cfRule type="containsText" dxfId="1227" priority="242" operator="containsText" text="Medio-Alto">
      <formula>NOT(ISERROR(SEARCH("Medio-Alto",Y45)))</formula>
    </cfRule>
    <cfRule type="containsText" dxfId="1226" priority="243" operator="containsText" text="Alto">
      <formula>NOT(ISERROR(SEARCH("Alto",Y45)))</formula>
    </cfRule>
    <cfRule type="containsText" dxfId="1225" priority="244" operator="containsText" text="Medio-Alto">
      <formula>NOT(ISERROR(SEARCH("Medio-Alto",Y45)))</formula>
    </cfRule>
    <cfRule type="containsText" dxfId="1224" priority="245" operator="containsText" text="Medio">
      <formula>NOT(ISERROR(SEARCH("Medio",Y45)))</formula>
    </cfRule>
    <cfRule type="containsText" dxfId="1223" priority="246" operator="containsText" text="Bajo">
      <formula>NOT(ISERROR(SEARCH("Bajo",Y45)))</formula>
    </cfRule>
  </conditionalFormatting>
  <conditionalFormatting sqref="Y26:Y44 J26:J44">
    <cfRule type="containsText" dxfId="1222" priority="237" operator="containsText" text="Baja">
      <formula>NOT(ISERROR(SEARCH("Baja",J26)))</formula>
    </cfRule>
    <cfRule type="containsText" dxfId="1221" priority="238" operator="containsText" text="Moderada">
      <formula>NOT(ISERROR(SEARCH("Moderada",J26)))</formula>
    </cfRule>
    <cfRule type="containsText" dxfId="1220" priority="239" operator="containsText" text="Alto">
      <formula>NOT(ISERROR(SEARCH("Alto",J26)))</formula>
    </cfRule>
    <cfRule type="containsText" dxfId="1219" priority="240" operator="containsText" text="Extrema">
      <formula>NOT(ISERROR(SEARCH("Extrema",J26)))</formula>
    </cfRule>
    <cfRule type="containsText" dxfId="1218" priority="241" operator="containsText" text="Catastrófico">
      <formula>NOT(ISERROR(SEARCH("Catastrófico",J26)))</formula>
    </cfRule>
  </conditionalFormatting>
  <conditionalFormatting sqref="J21:J25">
    <cfRule type="containsText" dxfId="1217" priority="183" operator="containsText" text="Bajo">
      <formula>NOT(ISERROR(SEARCH("Bajo",J21)))</formula>
    </cfRule>
    <cfRule type="containsText" dxfId="1216" priority="184" operator="containsText" text="Medio-Alto">
      <formula>NOT(ISERROR(SEARCH("Medio-Alto",J21)))</formula>
    </cfRule>
    <cfRule type="containsText" dxfId="1215" priority="185" operator="containsText" text="Medio">
      <formula>NOT(ISERROR(SEARCH("Medio",J21)))</formula>
    </cfRule>
    <cfRule type="containsText" dxfId="1214" priority="186" operator="containsText" text="Alto">
      <formula>NOT(ISERROR(SEARCH("Alto",J21)))</formula>
    </cfRule>
  </conditionalFormatting>
  <conditionalFormatting sqref="J13:J19 J21:J25">
    <cfRule type="containsText" dxfId="1213" priority="233" operator="containsText" text="Medio-Alto">
      <formula>NOT(ISERROR(SEARCH("Medio-Alto",J13)))</formula>
    </cfRule>
    <cfRule type="containsText" dxfId="1212" priority="234" operator="containsText" text="Medio">
      <formula>NOT(ISERROR(SEARCH("Medio",J13)))</formula>
    </cfRule>
    <cfRule type="containsText" dxfId="1211" priority="235" operator="containsText" text="Bajo">
      <formula>NOT(ISERROR(SEARCH("Bajo",J13)))</formula>
    </cfRule>
    <cfRule type="containsText" dxfId="1210" priority="236" operator="containsText" text="Alto">
      <formula>NOT(ISERROR(SEARCH("Alto",J13)))</formula>
    </cfRule>
  </conditionalFormatting>
  <conditionalFormatting sqref="J13:J19">
    <cfRule type="containsText" dxfId="1209" priority="229" operator="containsText" text="Bajo">
      <formula>NOT(ISERROR(SEARCH("Bajo",J13)))</formula>
    </cfRule>
    <cfRule type="containsText" dxfId="1208" priority="230" operator="containsText" text="Medio-Alto">
      <formula>NOT(ISERROR(SEARCH("Medio-Alto",J13)))</formula>
    </cfRule>
    <cfRule type="containsText" dxfId="1207" priority="231" operator="containsText" text="Medio">
      <formula>NOT(ISERROR(SEARCH("Medio",J13)))</formula>
    </cfRule>
    <cfRule type="containsText" dxfId="1206" priority="232" operator="containsText" text="Alto">
      <formula>NOT(ISERROR(SEARCH("Alto",J13)))</formula>
    </cfRule>
  </conditionalFormatting>
  <conditionalFormatting sqref="J12:J19 J21:J25">
    <cfRule type="containsText" dxfId="1205" priority="225" operator="containsText" text="Medio-Alto">
      <formula>NOT(ISERROR(SEARCH("Medio-Alto",J12)))</formula>
    </cfRule>
    <cfRule type="containsText" dxfId="1204" priority="226" operator="containsText" text="Medio">
      <formula>NOT(ISERROR(SEARCH("Medio",J12)))</formula>
    </cfRule>
    <cfRule type="containsText" dxfId="1203" priority="227" operator="containsText" text="Bajo">
      <formula>NOT(ISERROR(SEARCH("Bajo",J12)))</formula>
    </cfRule>
    <cfRule type="containsText" dxfId="1202" priority="228" operator="containsText" text="Alto">
      <formula>NOT(ISERROR(SEARCH("Alto",J12)))</formula>
    </cfRule>
  </conditionalFormatting>
  <conditionalFormatting sqref="J12:J19 J21:J25">
    <cfRule type="containsText" dxfId="1201" priority="221" operator="containsText" text="Bajo">
      <formula>NOT(ISERROR(SEARCH("Bajo",J12)))</formula>
    </cfRule>
    <cfRule type="containsText" dxfId="1200" priority="222" operator="containsText" text="Medio-Alto">
      <formula>NOT(ISERROR(SEARCH("Medio-Alto",J12)))</formula>
    </cfRule>
    <cfRule type="containsText" dxfId="1199" priority="223" operator="containsText" text="Medio">
      <formula>NOT(ISERROR(SEARCH("Medio",J12)))</formula>
    </cfRule>
    <cfRule type="containsText" dxfId="1198" priority="224" operator="containsText" text="Alto">
      <formula>NOT(ISERROR(SEARCH("Alto",J12)))</formula>
    </cfRule>
  </conditionalFormatting>
  <conditionalFormatting sqref="J12:J19 J21:J25">
    <cfRule type="containsText" dxfId="1197" priority="216" operator="containsText" text="Baja">
      <formula>NOT(ISERROR(SEARCH("Baja",J12)))</formula>
    </cfRule>
    <cfRule type="containsText" dxfId="1196" priority="217" operator="containsText" text="Moderada">
      <formula>NOT(ISERROR(SEARCH("Moderada",J12)))</formula>
    </cfRule>
    <cfRule type="containsText" dxfId="1195" priority="218" operator="containsText" text="Alto">
      <formula>NOT(ISERROR(SEARCH("Alto",J12)))</formula>
    </cfRule>
    <cfRule type="containsText" dxfId="1194" priority="219" operator="containsText" text="Extrema">
      <formula>NOT(ISERROR(SEARCH("Extrema",J12)))</formula>
    </cfRule>
    <cfRule type="containsText" dxfId="1193" priority="220" operator="containsText" text="Catastrófico">
      <formula>NOT(ISERROR(SEARCH("Catastrófico",J12)))</formula>
    </cfRule>
  </conditionalFormatting>
  <conditionalFormatting sqref="I13:I19 I21:I25">
    <cfRule type="containsText" dxfId="1192" priority="212" operator="containsText" text="Alto">
      <formula>NOT(ISERROR(SEARCH("Alto",I13)))</formula>
    </cfRule>
    <cfRule type="containsText" dxfId="1191" priority="213" operator="containsText" text="Medio-Alto">
      <formula>NOT(ISERROR(SEARCH("Medio-Alto",I13)))</formula>
    </cfRule>
    <cfRule type="containsText" dxfId="1190" priority="214" operator="containsText" text="Medio">
      <formula>NOT(ISERROR(SEARCH("Medio",I13)))</formula>
    </cfRule>
    <cfRule type="containsText" dxfId="1189" priority="215" operator="containsText" text="Bajo">
      <formula>NOT(ISERROR(SEARCH("Bajo",I13)))</formula>
    </cfRule>
  </conditionalFormatting>
  <conditionalFormatting sqref="J20">
    <cfRule type="containsText" dxfId="1188" priority="208" operator="containsText" text="Medio-Alto">
      <formula>NOT(ISERROR(SEARCH("Medio-Alto",J20)))</formula>
    </cfRule>
    <cfRule type="containsText" dxfId="1187" priority="209" operator="containsText" text="Medio">
      <formula>NOT(ISERROR(SEARCH("Medio",J20)))</formula>
    </cfRule>
    <cfRule type="containsText" dxfId="1186" priority="210" operator="containsText" text="Bajo">
      <formula>NOT(ISERROR(SEARCH("Bajo",J20)))</formula>
    </cfRule>
    <cfRule type="containsText" dxfId="1185" priority="211" operator="containsText" text="Alto">
      <formula>NOT(ISERROR(SEARCH("Alto",J20)))</formula>
    </cfRule>
  </conditionalFormatting>
  <conditionalFormatting sqref="J20">
    <cfRule type="containsText" dxfId="1184" priority="204" operator="containsText" text="Bajo">
      <formula>NOT(ISERROR(SEARCH("Bajo",J20)))</formula>
    </cfRule>
    <cfRule type="containsText" dxfId="1183" priority="205" operator="containsText" text="Medio-Alto">
      <formula>NOT(ISERROR(SEARCH("Medio-Alto",J20)))</formula>
    </cfRule>
    <cfRule type="containsText" dxfId="1182" priority="206" operator="containsText" text="Medio">
      <formula>NOT(ISERROR(SEARCH("Medio",J20)))</formula>
    </cfRule>
    <cfRule type="containsText" dxfId="1181" priority="207" operator="containsText" text="Alto">
      <formula>NOT(ISERROR(SEARCH("Alto",J20)))</formula>
    </cfRule>
  </conditionalFormatting>
  <conditionalFormatting sqref="J20">
    <cfRule type="containsText" dxfId="1180" priority="200" operator="containsText" text="Medio-Alto">
      <formula>NOT(ISERROR(SEARCH("Medio-Alto",J20)))</formula>
    </cfRule>
    <cfRule type="containsText" dxfId="1179" priority="201" operator="containsText" text="Medio">
      <formula>NOT(ISERROR(SEARCH("Medio",J20)))</formula>
    </cfRule>
    <cfRule type="containsText" dxfId="1178" priority="202" operator="containsText" text="Bajo">
      <formula>NOT(ISERROR(SEARCH("Bajo",J20)))</formula>
    </cfRule>
    <cfRule type="containsText" dxfId="1177" priority="203" operator="containsText" text="Alto">
      <formula>NOT(ISERROR(SEARCH("Alto",J20)))</formula>
    </cfRule>
  </conditionalFormatting>
  <conditionalFormatting sqref="J20">
    <cfRule type="containsText" dxfId="1176" priority="196" operator="containsText" text="Bajo">
      <formula>NOT(ISERROR(SEARCH("Bajo",J20)))</formula>
    </cfRule>
    <cfRule type="containsText" dxfId="1175" priority="197" operator="containsText" text="Medio-Alto">
      <formula>NOT(ISERROR(SEARCH("Medio-Alto",J20)))</formula>
    </cfRule>
    <cfRule type="containsText" dxfId="1174" priority="198" operator="containsText" text="Medio">
      <formula>NOT(ISERROR(SEARCH("Medio",J20)))</formula>
    </cfRule>
    <cfRule type="containsText" dxfId="1173" priority="199" operator="containsText" text="Alto">
      <formula>NOT(ISERROR(SEARCH("Alto",J20)))</formula>
    </cfRule>
  </conditionalFormatting>
  <conditionalFormatting sqref="J20">
    <cfRule type="containsText" dxfId="1172" priority="191" operator="containsText" text="Baja">
      <formula>NOT(ISERROR(SEARCH("Baja",J20)))</formula>
    </cfRule>
    <cfRule type="containsText" dxfId="1171" priority="192" operator="containsText" text="Moderada">
      <formula>NOT(ISERROR(SEARCH("Moderada",J20)))</formula>
    </cfRule>
    <cfRule type="containsText" dxfId="1170" priority="193" operator="containsText" text="Alto">
      <formula>NOT(ISERROR(SEARCH("Alto",J20)))</formula>
    </cfRule>
    <cfRule type="containsText" dxfId="1169" priority="194" operator="containsText" text="Extrema">
      <formula>NOT(ISERROR(SEARCH("Extrema",J20)))</formula>
    </cfRule>
    <cfRule type="containsText" dxfId="1168" priority="195" operator="containsText" text="Catastrófico">
      <formula>NOT(ISERROR(SEARCH("Catastrófico",J20)))</formula>
    </cfRule>
  </conditionalFormatting>
  <conditionalFormatting sqref="I20">
    <cfRule type="containsText" dxfId="1167" priority="187" operator="containsText" text="Alto">
      <formula>NOT(ISERROR(SEARCH("Alto",I20)))</formula>
    </cfRule>
    <cfRule type="containsText" dxfId="1166" priority="188" operator="containsText" text="Medio-Alto">
      <formula>NOT(ISERROR(SEARCH("Medio-Alto",I20)))</formula>
    </cfRule>
    <cfRule type="containsText" dxfId="1165" priority="189" operator="containsText" text="Medio">
      <formula>NOT(ISERROR(SEARCH("Medio",I20)))</formula>
    </cfRule>
    <cfRule type="containsText" dxfId="1164" priority="190" operator="containsText" text="Bajo">
      <formula>NOT(ISERROR(SEARCH("Bajo",I20)))</formula>
    </cfRule>
  </conditionalFormatting>
  <conditionalFormatting sqref="Y24">
    <cfRule type="containsText" dxfId="1163" priority="23" operator="containsText" text="Medio-Alto">
      <formula>NOT(ISERROR(SEARCH("Medio-Alto",Y24)))</formula>
    </cfRule>
    <cfRule type="containsText" dxfId="1162" priority="24" operator="containsText" text="Medio">
      <formula>NOT(ISERROR(SEARCH("Medio",Y24)))</formula>
    </cfRule>
    <cfRule type="containsText" dxfId="1161" priority="25" operator="containsText" text="Bajo">
      <formula>NOT(ISERROR(SEARCH("Bajo",Y24)))</formula>
    </cfRule>
    <cfRule type="containsText" dxfId="1160" priority="26" operator="containsText" text="Alto">
      <formula>NOT(ISERROR(SEARCH("Alto",Y24)))</formula>
    </cfRule>
  </conditionalFormatting>
  <conditionalFormatting sqref="Y24">
    <cfRule type="containsText" dxfId="1159" priority="19" operator="containsText" text="Bajo">
      <formula>NOT(ISERROR(SEARCH("Bajo",Y24)))</formula>
    </cfRule>
    <cfRule type="containsText" dxfId="1158" priority="20" operator="containsText" text="Medio-Alto">
      <formula>NOT(ISERROR(SEARCH("Medio-Alto",Y24)))</formula>
    </cfRule>
    <cfRule type="containsText" dxfId="1157" priority="21" operator="containsText" text="Medio">
      <formula>NOT(ISERROR(SEARCH("Medio",Y24)))</formula>
    </cfRule>
    <cfRule type="containsText" dxfId="1156" priority="22" operator="containsText" text="Alto">
      <formula>NOT(ISERROR(SEARCH("Alto",Y24)))</formula>
    </cfRule>
  </conditionalFormatting>
  <conditionalFormatting sqref="Y25">
    <cfRule type="containsText" dxfId="1155" priority="10" operator="containsText" text="Medio-Alto">
      <formula>NOT(ISERROR(SEARCH("Medio-Alto",Y25)))</formula>
    </cfRule>
    <cfRule type="containsText" dxfId="1154" priority="11" operator="containsText" text="Medio">
      <formula>NOT(ISERROR(SEARCH("Medio",Y25)))</formula>
    </cfRule>
    <cfRule type="containsText" dxfId="1153" priority="12" operator="containsText" text="Bajo">
      <formula>NOT(ISERROR(SEARCH("Bajo",Y25)))</formula>
    </cfRule>
    <cfRule type="containsText" dxfId="1152" priority="13" operator="containsText" text="Alto">
      <formula>NOT(ISERROR(SEARCH("Alto",Y25)))</formula>
    </cfRule>
  </conditionalFormatting>
  <conditionalFormatting sqref="Y25">
    <cfRule type="containsText" dxfId="1151" priority="6" operator="containsText" text="Bajo">
      <formula>NOT(ISERROR(SEARCH("Bajo",Y25)))</formula>
    </cfRule>
    <cfRule type="containsText" dxfId="1150" priority="7" operator="containsText" text="Medio-Alto">
      <formula>NOT(ISERROR(SEARCH("Medio-Alto",Y25)))</formula>
    </cfRule>
    <cfRule type="containsText" dxfId="1149" priority="8" operator="containsText" text="Medio">
      <formula>NOT(ISERROR(SEARCH("Medio",Y25)))</formula>
    </cfRule>
    <cfRule type="containsText" dxfId="1148" priority="9" operator="containsText" text="Alto">
      <formula>NOT(ISERROR(SEARCH("Alto",Y25)))</formula>
    </cfRule>
  </conditionalFormatting>
  <conditionalFormatting sqref="Y25">
    <cfRule type="containsText" dxfId="1147" priority="1" operator="containsText" text="Baja">
      <formula>NOT(ISERROR(SEARCH("Baja",Y25)))</formula>
    </cfRule>
    <cfRule type="containsText" dxfId="1146" priority="2" operator="containsText" text="Moderada">
      <formula>NOT(ISERROR(SEARCH("Moderada",Y25)))</formula>
    </cfRule>
    <cfRule type="containsText" dxfId="1145" priority="3" operator="containsText" text="Alto">
      <formula>NOT(ISERROR(SEARCH("Alto",Y25)))</formula>
    </cfRule>
    <cfRule type="containsText" dxfId="1144" priority="4" operator="containsText" text="Extrema">
      <formula>NOT(ISERROR(SEARCH("Extrema",Y25)))</formula>
    </cfRule>
    <cfRule type="containsText" dxfId="1143" priority="5" operator="containsText" text="Catastrófico">
      <formula>NOT(ISERROR(SEARCH("Catastrófico",Y25)))</formula>
    </cfRule>
  </conditionalFormatting>
  <conditionalFormatting sqref="Y12:Y16 Y18:Y19 Y23:Y24 Y21">
    <cfRule type="containsText" dxfId="1142" priority="179" operator="containsText" text="Medio-Alto">
      <formula>NOT(ISERROR(SEARCH("Medio-Alto",Y12)))</formula>
    </cfRule>
    <cfRule type="containsText" dxfId="1141" priority="180" operator="containsText" text="Medio">
      <formula>NOT(ISERROR(SEARCH("Medio",Y12)))</formula>
    </cfRule>
    <cfRule type="containsText" dxfId="1140" priority="181" operator="containsText" text="Bajo">
      <formula>NOT(ISERROR(SEARCH("Bajo",Y12)))</formula>
    </cfRule>
    <cfRule type="containsText" dxfId="1139" priority="182" operator="containsText" text="Alto">
      <formula>NOT(ISERROR(SEARCH("Alto",Y12)))</formula>
    </cfRule>
  </conditionalFormatting>
  <conditionalFormatting sqref="Y12:Y16 Y18:Y19 Y23:Y24 Y21">
    <cfRule type="containsText" dxfId="1138" priority="175" operator="containsText" text="Bajo">
      <formula>NOT(ISERROR(SEARCH("Bajo",Y12)))</formula>
    </cfRule>
    <cfRule type="containsText" dxfId="1137" priority="176" operator="containsText" text="Medio-Alto">
      <formula>NOT(ISERROR(SEARCH("Medio-Alto",Y12)))</formula>
    </cfRule>
    <cfRule type="containsText" dxfId="1136" priority="177" operator="containsText" text="Medio">
      <formula>NOT(ISERROR(SEARCH("Medio",Y12)))</formula>
    </cfRule>
    <cfRule type="containsText" dxfId="1135" priority="178" operator="containsText" text="Alto">
      <formula>NOT(ISERROR(SEARCH("Alto",Y12)))</formula>
    </cfRule>
  </conditionalFormatting>
  <conditionalFormatting sqref="Y12:Y16 Y18:Y19 Y23:Y24 Y21">
    <cfRule type="containsText" dxfId="1134" priority="170" operator="containsText" text="Baja">
      <formula>NOT(ISERROR(SEARCH("Baja",Y12)))</formula>
    </cfRule>
    <cfRule type="containsText" dxfId="1133" priority="171" operator="containsText" text="Moderada">
      <formula>NOT(ISERROR(SEARCH("Moderada",Y12)))</formula>
    </cfRule>
    <cfRule type="containsText" dxfId="1132" priority="172" operator="containsText" text="Alto">
      <formula>NOT(ISERROR(SEARCH("Alto",Y12)))</formula>
    </cfRule>
    <cfRule type="containsText" dxfId="1131" priority="173" operator="containsText" text="Extrema">
      <formula>NOT(ISERROR(SEARCH("Extrema",Y12)))</formula>
    </cfRule>
    <cfRule type="containsText" dxfId="1130" priority="174" operator="containsText" text="Catastrófico">
      <formula>NOT(ISERROR(SEARCH("Catastrófico",Y12)))</formula>
    </cfRule>
  </conditionalFormatting>
  <conditionalFormatting sqref="Y17">
    <cfRule type="containsText" dxfId="1129" priority="166" operator="containsText" text="Medio-Alto">
      <formula>NOT(ISERROR(SEARCH("Medio-Alto",Y17)))</formula>
    </cfRule>
    <cfRule type="containsText" dxfId="1128" priority="167" operator="containsText" text="Medio">
      <formula>NOT(ISERROR(SEARCH("Medio",Y17)))</formula>
    </cfRule>
    <cfRule type="containsText" dxfId="1127" priority="168" operator="containsText" text="Bajo">
      <formula>NOT(ISERROR(SEARCH("Bajo",Y17)))</formula>
    </cfRule>
    <cfRule type="containsText" dxfId="1126" priority="169" operator="containsText" text="Alto">
      <formula>NOT(ISERROR(SEARCH("Alto",Y17)))</formula>
    </cfRule>
  </conditionalFormatting>
  <conditionalFormatting sqref="Y17">
    <cfRule type="containsText" dxfId="1125" priority="162" operator="containsText" text="Bajo">
      <formula>NOT(ISERROR(SEARCH("Bajo",Y17)))</formula>
    </cfRule>
    <cfRule type="containsText" dxfId="1124" priority="163" operator="containsText" text="Medio-Alto">
      <formula>NOT(ISERROR(SEARCH("Medio-Alto",Y17)))</formula>
    </cfRule>
    <cfRule type="containsText" dxfId="1123" priority="164" operator="containsText" text="Medio">
      <formula>NOT(ISERROR(SEARCH("Medio",Y17)))</formula>
    </cfRule>
    <cfRule type="containsText" dxfId="1122" priority="165" operator="containsText" text="Alto">
      <formula>NOT(ISERROR(SEARCH("Alto",Y17)))</formula>
    </cfRule>
  </conditionalFormatting>
  <conditionalFormatting sqref="Y17">
    <cfRule type="containsText" dxfId="1121" priority="157" operator="containsText" text="Baja">
      <formula>NOT(ISERROR(SEARCH("Baja",Y17)))</formula>
    </cfRule>
    <cfRule type="containsText" dxfId="1120" priority="158" operator="containsText" text="Moderada">
      <formula>NOT(ISERROR(SEARCH("Moderada",Y17)))</formula>
    </cfRule>
    <cfRule type="containsText" dxfId="1119" priority="159" operator="containsText" text="Alto">
      <formula>NOT(ISERROR(SEARCH("Alto",Y17)))</formula>
    </cfRule>
    <cfRule type="containsText" dxfId="1118" priority="160" operator="containsText" text="Extrema">
      <formula>NOT(ISERROR(SEARCH("Extrema",Y17)))</formula>
    </cfRule>
    <cfRule type="containsText" dxfId="1117" priority="161" operator="containsText" text="Catastrófico">
      <formula>NOT(ISERROR(SEARCH("Catastrófico",Y17)))</formula>
    </cfRule>
  </conditionalFormatting>
  <conditionalFormatting sqref="Y21">
    <cfRule type="containsText" dxfId="1116" priority="153" operator="containsText" text="Medio-Alto">
      <formula>NOT(ISERROR(SEARCH("Medio-Alto",Y21)))</formula>
    </cfRule>
    <cfRule type="containsText" dxfId="1115" priority="154" operator="containsText" text="Medio">
      <formula>NOT(ISERROR(SEARCH("Medio",Y21)))</formula>
    </cfRule>
    <cfRule type="containsText" dxfId="1114" priority="155" operator="containsText" text="Bajo">
      <formula>NOT(ISERROR(SEARCH("Bajo",Y21)))</formula>
    </cfRule>
    <cfRule type="containsText" dxfId="1113" priority="156" operator="containsText" text="Alto">
      <formula>NOT(ISERROR(SEARCH("Alto",Y21)))</formula>
    </cfRule>
  </conditionalFormatting>
  <conditionalFormatting sqref="Y21">
    <cfRule type="containsText" dxfId="1112" priority="149" operator="containsText" text="Bajo">
      <formula>NOT(ISERROR(SEARCH("Bajo",Y21)))</formula>
    </cfRule>
    <cfRule type="containsText" dxfId="1111" priority="150" operator="containsText" text="Medio-Alto">
      <formula>NOT(ISERROR(SEARCH("Medio-Alto",Y21)))</formula>
    </cfRule>
    <cfRule type="containsText" dxfId="1110" priority="151" operator="containsText" text="Medio">
      <formula>NOT(ISERROR(SEARCH("Medio",Y21)))</formula>
    </cfRule>
    <cfRule type="containsText" dxfId="1109" priority="152" operator="containsText" text="Alto">
      <formula>NOT(ISERROR(SEARCH("Alto",Y21)))</formula>
    </cfRule>
  </conditionalFormatting>
  <conditionalFormatting sqref="Y21">
    <cfRule type="containsText" dxfId="1108" priority="144" operator="containsText" text="Baja">
      <formula>NOT(ISERROR(SEARCH("Baja",Y21)))</formula>
    </cfRule>
    <cfRule type="containsText" dxfId="1107" priority="145" operator="containsText" text="Moderada">
      <formula>NOT(ISERROR(SEARCH("Moderada",Y21)))</formula>
    </cfRule>
    <cfRule type="containsText" dxfId="1106" priority="146" operator="containsText" text="Alto">
      <formula>NOT(ISERROR(SEARCH("Alto",Y21)))</formula>
    </cfRule>
    <cfRule type="containsText" dxfId="1105" priority="147" operator="containsText" text="Extrema">
      <formula>NOT(ISERROR(SEARCH("Extrema",Y21)))</formula>
    </cfRule>
    <cfRule type="containsText" dxfId="1104" priority="148" operator="containsText" text="Catastrófico">
      <formula>NOT(ISERROR(SEARCH("Catastrófico",Y21)))</formula>
    </cfRule>
  </conditionalFormatting>
  <conditionalFormatting sqref="Y22">
    <cfRule type="containsText" dxfId="1103" priority="140" operator="containsText" text="Medio-Alto">
      <formula>NOT(ISERROR(SEARCH("Medio-Alto",Y22)))</formula>
    </cfRule>
    <cfRule type="containsText" dxfId="1102" priority="141" operator="containsText" text="Medio">
      <formula>NOT(ISERROR(SEARCH("Medio",Y22)))</formula>
    </cfRule>
    <cfRule type="containsText" dxfId="1101" priority="142" operator="containsText" text="Bajo">
      <formula>NOT(ISERROR(SEARCH("Bajo",Y22)))</formula>
    </cfRule>
    <cfRule type="containsText" dxfId="1100" priority="143" operator="containsText" text="Alto">
      <formula>NOT(ISERROR(SEARCH("Alto",Y22)))</formula>
    </cfRule>
  </conditionalFormatting>
  <conditionalFormatting sqref="Y22">
    <cfRule type="containsText" dxfId="1099" priority="136" operator="containsText" text="Bajo">
      <formula>NOT(ISERROR(SEARCH("Bajo",Y22)))</formula>
    </cfRule>
    <cfRule type="containsText" dxfId="1098" priority="137" operator="containsText" text="Medio-Alto">
      <formula>NOT(ISERROR(SEARCH("Medio-Alto",Y22)))</formula>
    </cfRule>
    <cfRule type="containsText" dxfId="1097" priority="138" operator="containsText" text="Medio">
      <formula>NOT(ISERROR(SEARCH("Medio",Y22)))</formula>
    </cfRule>
    <cfRule type="containsText" dxfId="1096" priority="139" operator="containsText" text="Alto">
      <formula>NOT(ISERROR(SEARCH("Alto",Y22)))</formula>
    </cfRule>
  </conditionalFormatting>
  <conditionalFormatting sqref="Y22">
    <cfRule type="containsText" dxfId="1095" priority="131" operator="containsText" text="Baja">
      <formula>NOT(ISERROR(SEARCH("Baja",Y22)))</formula>
    </cfRule>
    <cfRule type="containsText" dxfId="1094" priority="132" operator="containsText" text="Moderada">
      <formula>NOT(ISERROR(SEARCH("Moderada",Y22)))</formula>
    </cfRule>
    <cfRule type="containsText" dxfId="1093" priority="133" operator="containsText" text="Alto">
      <formula>NOT(ISERROR(SEARCH("Alto",Y22)))</formula>
    </cfRule>
    <cfRule type="containsText" dxfId="1092" priority="134" operator="containsText" text="Extrema">
      <formula>NOT(ISERROR(SEARCH("Extrema",Y22)))</formula>
    </cfRule>
    <cfRule type="containsText" dxfId="1091" priority="135" operator="containsText" text="Catastrófico">
      <formula>NOT(ISERROR(SEARCH("Catastrófico",Y22)))</formula>
    </cfRule>
  </conditionalFormatting>
  <conditionalFormatting sqref="Y24">
    <cfRule type="containsText" dxfId="1090" priority="127" operator="containsText" text="Medio-Alto">
      <formula>NOT(ISERROR(SEARCH("Medio-Alto",Y24)))</formula>
    </cfRule>
    <cfRule type="containsText" dxfId="1089" priority="128" operator="containsText" text="Medio">
      <formula>NOT(ISERROR(SEARCH("Medio",Y24)))</formula>
    </cfRule>
    <cfRule type="containsText" dxfId="1088" priority="129" operator="containsText" text="Bajo">
      <formula>NOT(ISERROR(SEARCH("Bajo",Y24)))</formula>
    </cfRule>
    <cfRule type="containsText" dxfId="1087" priority="130" operator="containsText" text="Alto">
      <formula>NOT(ISERROR(SEARCH("Alto",Y24)))</formula>
    </cfRule>
  </conditionalFormatting>
  <conditionalFormatting sqref="Y24">
    <cfRule type="containsText" dxfId="1086" priority="123" operator="containsText" text="Bajo">
      <formula>NOT(ISERROR(SEARCH("Bajo",Y24)))</formula>
    </cfRule>
    <cfRule type="containsText" dxfId="1085" priority="124" operator="containsText" text="Medio-Alto">
      <formula>NOT(ISERROR(SEARCH("Medio-Alto",Y24)))</formula>
    </cfRule>
    <cfRule type="containsText" dxfId="1084" priority="125" operator="containsText" text="Medio">
      <formula>NOT(ISERROR(SEARCH("Medio",Y24)))</formula>
    </cfRule>
    <cfRule type="containsText" dxfId="1083" priority="126" operator="containsText" text="Alto">
      <formula>NOT(ISERROR(SEARCH("Alto",Y24)))</formula>
    </cfRule>
  </conditionalFormatting>
  <conditionalFormatting sqref="Y24">
    <cfRule type="containsText" dxfId="1082" priority="118" operator="containsText" text="Baja">
      <formula>NOT(ISERROR(SEARCH("Baja",Y24)))</formula>
    </cfRule>
    <cfRule type="containsText" dxfId="1081" priority="119" operator="containsText" text="Moderada">
      <formula>NOT(ISERROR(SEARCH("Moderada",Y24)))</formula>
    </cfRule>
    <cfRule type="containsText" dxfId="1080" priority="120" operator="containsText" text="Alto">
      <formula>NOT(ISERROR(SEARCH("Alto",Y24)))</formula>
    </cfRule>
    <cfRule type="containsText" dxfId="1079" priority="121" operator="containsText" text="Extrema">
      <formula>NOT(ISERROR(SEARCH("Extrema",Y24)))</formula>
    </cfRule>
    <cfRule type="containsText" dxfId="1078" priority="122" operator="containsText" text="Catastrófico">
      <formula>NOT(ISERROR(SEARCH("Catastrófico",Y24)))</formula>
    </cfRule>
  </conditionalFormatting>
  <conditionalFormatting sqref="Y25">
    <cfRule type="containsText" dxfId="1077" priority="114" operator="containsText" text="Medio-Alto">
      <formula>NOT(ISERROR(SEARCH("Medio-Alto",Y25)))</formula>
    </cfRule>
    <cfRule type="containsText" dxfId="1076" priority="115" operator="containsText" text="Medio">
      <formula>NOT(ISERROR(SEARCH("Medio",Y25)))</formula>
    </cfRule>
    <cfRule type="containsText" dxfId="1075" priority="116" operator="containsText" text="Bajo">
      <formula>NOT(ISERROR(SEARCH("Bajo",Y25)))</formula>
    </cfRule>
    <cfRule type="containsText" dxfId="1074" priority="117" operator="containsText" text="Alto">
      <formula>NOT(ISERROR(SEARCH("Alto",Y25)))</formula>
    </cfRule>
  </conditionalFormatting>
  <conditionalFormatting sqref="Y25">
    <cfRule type="containsText" dxfId="1073" priority="110" operator="containsText" text="Bajo">
      <formula>NOT(ISERROR(SEARCH("Bajo",Y25)))</formula>
    </cfRule>
    <cfRule type="containsText" dxfId="1072" priority="111" operator="containsText" text="Medio-Alto">
      <formula>NOT(ISERROR(SEARCH("Medio-Alto",Y25)))</formula>
    </cfRule>
    <cfRule type="containsText" dxfId="1071" priority="112" operator="containsText" text="Medio">
      <formula>NOT(ISERROR(SEARCH("Medio",Y25)))</formula>
    </cfRule>
    <cfRule type="containsText" dxfId="1070" priority="113" operator="containsText" text="Alto">
      <formula>NOT(ISERROR(SEARCH("Alto",Y25)))</formula>
    </cfRule>
  </conditionalFormatting>
  <conditionalFormatting sqref="Y25">
    <cfRule type="containsText" dxfId="1069" priority="105" operator="containsText" text="Baja">
      <formula>NOT(ISERROR(SEARCH("Baja",Y25)))</formula>
    </cfRule>
    <cfRule type="containsText" dxfId="1068" priority="106" operator="containsText" text="Moderada">
      <formula>NOT(ISERROR(SEARCH("Moderada",Y25)))</formula>
    </cfRule>
    <cfRule type="containsText" dxfId="1067" priority="107" operator="containsText" text="Alto">
      <formula>NOT(ISERROR(SEARCH("Alto",Y25)))</formula>
    </cfRule>
    <cfRule type="containsText" dxfId="1066" priority="108" operator="containsText" text="Extrema">
      <formula>NOT(ISERROR(SEARCH("Extrema",Y25)))</formula>
    </cfRule>
    <cfRule type="containsText" dxfId="1065" priority="109" operator="containsText" text="Catastrófico">
      <formula>NOT(ISERROR(SEARCH("Catastrófico",Y25)))</formula>
    </cfRule>
  </conditionalFormatting>
  <conditionalFormatting sqref="Y22">
    <cfRule type="containsText" dxfId="1064" priority="101" operator="containsText" text="Medio-Alto">
      <formula>NOT(ISERROR(SEARCH("Medio-Alto",Y22)))</formula>
    </cfRule>
    <cfRule type="containsText" dxfId="1063" priority="102" operator="containsText" text="Medio">
      <formula>NOT(ISERROR(SEARCH("Medio",Y22)))</formula>
    </cfRule>
    <cfRule type="containsText" dxfId="1062" priority="103" operator="containsText" text="Bajo">
      <formula>NOT(ISERROR(SEARCH("Bajo",Y22)))</formula>
    </cfRule>
    <cfRule type="containsText" dxfId="1061" priority="104" operator="containsText" text="Alto">
      <formula>NOT(ISERROR(SEARCH("Alto",Y22)))</formula>
    </cfRule>
  </conditionalFormatting>
  <conditionalFormatting sqref="Y22">
    <cfRule type="containsText" dxfId="1060" priority="97" operator="containsText" text="Bajo">
      <formula>NOT(ISERROR(SEARCH("Bajo",Y22)))</formula>
    </cfRule>
    <cfRule type="containsText" dxfId="1059" priority="98" operator="containsText" text="Medio-Alto">
      <formula>NOT(ISERROR(SEARCH("Medio-Alto",Y22)))</formula>
    </cfRule>
    <cfRule type="containsText" dxfId="1058" priority="99" operator="containsText" text="Medio">
      <formula>NOT(ISERROR(SEARCH("Medio",Y22)))</formula>
    </cfRule>
    <cfRule type="containsText" dxfId="1057" priority="100" operator="containsText" text="Alto">
      <formula>NOT(ISERROR(SEARCH("Alto",Y22)))</formula>
    </cfRule>
  </conditionalFormatting>
  <conditionalFormatting sqref="Y22">
    <cfRule type="containsText" dxfId="1056" priority="92" operator="containsText" text="Baja">
      <formula>NOT(ISERROR(SEARCH("Baja",Y22)))</formula>
    </cfRule>
    <cfRule type="containsText" dxfId="1055" priority="93" operator="containsText" text="Moderada">
      <formula>NOT(ISERROR(SEARCH("Moderada",Y22)))</formula>
    </cfRule>
    <cfRule type="containsText" dxfId="1054" priority="94" operator="containsText" text="Alto">
      <formula>NOT(ISERROR(SEARCH("Alto",Y22)))</formula>
    </cfRule>
    <cfRule type="containsText" dxfId="1053" priority="95" operator="containsText" text="Extrema">
      <formula>NOT(ISERROR(SEARCH("Extrema",Y22)))</formula>
    </cfRule>
    <cfRule type="containsText" dxfId="1052" priority="96" operator="containsText" text="Catastrófico">
      <formula>NOT(ISERROR(SEARCH("Catastrófico",Y22)))</formula>
    </cfRule>
  </conditionalFormatting>
  <conditionalFormatting sqref="Y23">
    <cfRule type="containsText" dxfId="1051" priority="88" operator="containsText" text="Medio-Alto">
      <formula>NOT(ISERROR(SEARCH("Medio-Alto",Y23)))</formula>
    </cfRule>
    <cfRule type="containsText" dxfId="1050" priority="89" operator="containsText" text="Medio">
      <formula>NOT(ISERROR(SEARCH("Medio",Y23)))</formula>
    </cfRule>
    <cfRule type="containsText" dxfId="1049" priority="90" operator="containsText" text="Bajo">
      <formula>NOT(ISERROR(SEARCH("Bajo",Y23)))</formula>
    </cfRule>
    <cfRule type="containsText" dxfId="1048" priority="91" operator="containsText" text="Alto">
      <formula>NOT(ISERROR(SEARCH("Alto",Y23)))</formula>
    </cfRule>
  </conditionalFormatting>
  <conditionalFormatting sqref="Y23">
    <cfRule type="containsText" dxfId="1047" priority="84" operator="containsText" text="Bajo">
      <formula>NOT(ISERROR(SEARCH("Bajo",Y23)))</formula>
    </cfRule>
    <cfRule type="containsText" dxfId="1046" priority="85" operator="containsText" text="Medio-Alto">
      <formula>NOT(ISERROR(SEARCH("Medio-Alto",Y23)))</formula>
    </cfRule>
    <cfRule type="containsText" dxfId="1045" priority="86" operator="containsText" text="Medio">
      <formula>NOT(ISERROR(SEARCH("Medio",Y23)))</formula>
    </cfRule>
    <cfRule type="containsText" dxfId="1044" priority="87" operator="containsText" text="Alto">
      <formula>NOT(ISERROR(SEARCH("Alto",Y23)))</formula>
    </cfRule>
  </conditionalFormatting>
  <conditionalFormatting sqref="Y23">
    <cfRule type="containsText" dxfId="1043" priority="79" operator="containsText" text="Baja">
      <formula>NOT(ISERROR(SEARCH("Baja",Y23)))</formula>
    </cfRule>
    <cfRule type="containsText" dxfId="1042" priority="80" operator="containsText" text="Moderada">
      <formula>NOT(ISERROR(SEARCH("Moderada",Y23)))</formula>
    </cfRule>
    <cfRule type="containsText" dxfId="1041" priority="81" operator="containsText" text="Alto">
      <formula>NOT(ISERROR(SEARCH("Alto",Y23)))</formula>
    </cfRule>
    <cfRule type="containsText" dxfId="1040" priority="82" operator="containsText" text="Extrema">
      <formula>NOT(ISERROR(SEARCH("Extrema",Y23)))</formula>
    </cfRule>
    <cfRule type="containsText" dxfId="1039" priority="83" operator="containsText" text="Catastrófico">
      <formula>NOT(ISERROR(SEARCH("Catastrófico",Y23)))</formula>
    </cfRule>
  </conditionalFormatting>
  <conditionalFormatting sqref="Y25">
    <cfRule type="containsText" dxfId="1038" priority="75" operator="containsText" text="Medio-Alto">
      <formula>NOT(ISERROR(SEARCH("Medio-Alto",Y25)))</formula>
    </cfRule>
    <cfRule type="containsText" dxfId="1037" priority="76" operator="containsText" text="Medio">
      <formula>NOT(ISERROR(SEARCH("Medio",Y25)))</formula>
    </cfRule>
    <cfRule type="containsText" dxfId="1036" priority="77" operator="containsText" text="Bajo">
      <formula>NOT(ISERROR(SEARCH("Bajo",Y25)))</formula>
    </cfRule>
    <cfRule type="containsText" dxfId="1035" priority="78" operator="containsText" text="Alto">
      <formula>NOT(ISERROR(SEARCH("Alto",Y25)))</formula>
    </cfRule>
  </conditionalFormatting>
  <conditionalFormatting sqref="Y25">
    <cfRule type="containsText" dxfId="1034" priority="71" operator="containsText" text="Bajo">
      <formula>NOT(ISERROR(SEARCH("Bajo",Y25)))</formula>
    </cfRule>
    <cfRule type="containsText" dxfId="1033" priority="72" operator="containsText" text="Medio-Alto">
      <formula>NOT(ISERROR(SEARCH("Medio-Alto",Y25)))</formula>
    </cfRule>
    <cfRule type="containsText" dxfId="1032" priority="73" operator="containsText" text="Medio">
      <formula>NOT(ISERROR(SEARCH("Medio",Y25)))</formula>
    </cfRule>
    <cfRule type="containsText" dxfId="1031" priority="74" operator="containsText" text="Alto">
      <formula>NOT(ISERROR(SEARCH("Alto",Y25)))</formula>
    </cfRule>
  </conditionalFormatting>
  <conditionalFormatting sqref="Y25">
    <cfRule type="containsText" dxfId="1030" priority="66" operator="containsText" text="Baja">
      <formula>NOT(ISERROR(SEARCH("Baja",Y25)))</formula>
    </cfRule>
    <cfRule type="containsText" dxfId="1029" priority="67" operator="containsText" text="Moderada">
      <formula>NOT(ISERROR(SEARCH("Moderada",Y25)))</formula>
    </cfRule>
    <cfRule type="containsText" dxfId="1028" priority="68" operator="containsText" text="Alto">
      <formula>NOT(ISERROR(SEARCH("Alto",Y25)))</formula>
    </cfRule>
    <cfRule type="containsText" dxfId="1027" priority="69" operator="containsText" text="Extrema">
      <formula>NOT(ISERROR(SEARCH("Extrema",Y25)))</formula>
    </cfRule>
    <cfRule type="containsText" dxfId="1026" priority="70" operator="containsText" text="Catastrófico">
      <formula>NOT(ISERROR(SEARCH("Catastrófico",Y25)))</formula>
    </cfRule>
  </conditionalFormatting>
  <conditionalFormatting sqref="Y20">
    <cfRule type="containsText" dxfId="1025" priority="62" operator="containsText" text="Medio-Alto">
      <formula>NOT(ISERROR(SEARCH("Medio-Alto",Y20)))</formula>
    </cfRule>
    <cfRule type="containsText" dxfId="1024" priority="63" operator="containsText" text="Medio">
      <formula>NOT(ISERROR(SEARCH("Medio",Y20)))</formula>
    </cfRule>
    <cfRule type="containsText" dxfId="1023" priority="64" operator="containsText" text="Bajo">
      <formula>NOT(ISERROR(SEARCH("Bajo",Y20)))</formula>
    </cfRule>
    <cfRule type="containsText" dxfId="1022" priority="65" operator="containsText" text="Alto">
      <formula>NOT(ISERROR(SEARCH("Alto",Y20)))</formula>
    </cfRule>
  </conditionalFormatting>
  <conditionalFormatting sqref="Y20">
    <cfRule type="containsText" dxfId="1021" priority="58" operator="containsText" text="Bajo">
      <formula>NOT(ISERROR(SEARCH("Bajo",Y20)))</formula>
    </cfRule>
    <cfRule type="containsText" dxfId="1020" priority="59" operator="containsText" text="Medio-Alto">
      <formula>NOT(ISERROR(SEARCH("Medio-Alto",Y20)))</formula>
    </cfRule>
    <cfRule type="containsText" dxfId="1019" priority="60" operator="containsText" text="Medio">
      <formula>NOT(ISERROR(SEARCH("Medio",Y20)))</formula>
    </cfRule>
    <cfRule type="containsText" dxfId="1018" priority="61" operator="containsText" text="Alto">
      <formula>NOT(ISERROR(SEARCH("Alto",Y20)))</formula>
    </cfRule>
  </conditionalFormatting>
  <conditionalFormatting sqref="Y20">
    <cfRule type="containsText" dxfId="1017" priority="53" operator="containsText" text="Baja">
      <formula>NOT(ISERROR(SEARCH("Baja",Y20)))</formula>
    </cfRule>
    <cfRule type="containsText" dxfId="1016" priority="54" operator="containsText" text="Moderada">
      <formula>NOT(ISERROR(SEARCH("Moderada",Y20)))</formula>
    </cfRule>
    <cfRule type="containsText" dxfId="1015" priority="55" operator="containsText" text="Alto">
      <formula>NOT(ISERROR(SEARCH("Alto",Y20)))</formula>
    </cfRule>
    <cfRule type="containsText" dxfId="1014" priority="56" operator="containsText" text="Extrema">
      <formula>NOT(ISERROR(SEARCH("Extrema",Y20)))</formula>
    </cfRule>
    <cfRule type="containsText" dxfId="1013" priority="57" operator="containsText" text="Catastrófico">
      <formula>NOT(ISERROR(SEARCH("Catastrófico",Y20)))</formula>
    </cfRule>
  </conditionalFormatting>
  <conditionalFormatting sqref="Y25">
    <cfRule type="containsText" dxfId="1012" priority="49" operator="containsText" text="Medio-Alto">
      <formula>NOT(ISERROR(SEARCH("Medio-Alto",Y25)))</formula>
    </cfRule>
    <cfRule type="containsText" dxfId="1011" priority="50" operator="containsText" text="Medio">
      <formula>NOT(ISERROR(SEARCH("Medio",Y25)))</formula>
    </cfRule>
    <cfRule type="containsText" dxfId="1010" priority="51" operator="containsText" text="Bajo">
      <formula>NOT(ISERROR(SEARCH("Bajo",Y25)))</formula>
    </cfRule>
    <cfRule type="containsText" dxfId="1009" priority="52" operator="containsText" text="Alto">
      <formula>NOT(ISERROR(SEARCH("Alto",Y25)))</formula>
    </cfRule>
  </conditionalFormatting>
  <conditionalFormatting sqref="Y25">
    <cfRule type="containsText" dxfId="1008" priority="45" operator="containsText" text="Bajo">
      <formula>NOT(ISERROR(SEARCH("Bajo",Y25)))</formula>
    </cfRule>
    <cfRule type="containsText" dxfId="1007" priority="46" operator="containsText" text="Medio-Alto">
      <formula>NOT(ISERROR(SEARCH("Medio-Alto",Y25)))</formula>
    </cfRule>
    <cfRule type="containsText" dxfId="1006" priority="47" operator="containsText" text="Medio">
      <formula>NOT(ISERROR(SEARCH("Medio",Y25)))</formula>
    </cfRule>
    <cfRule type="containsText" dxfId="1005" priority="48" operator="containsText" text="Alto">
      <formula>NOT(ISERROR(SEARCH("Alto",Y25)))</formula>
    </cfRule>
  </conditionalFormatting>
  <conditionalFormatting sqref="Y25">
    <cfRule type="containsText" dxfId="1004" priority="40" operator="containsText" text="Baja">
      <formula>NOT(ISERROR(SEARCH("Baja",Y25)))</formula>
    </cfRule>
    <cfRule type="containsText" dxfId="1003" priority="41" operator="containsText" text="Moderada">
      <formula>NOT(ISERROR(SEARCH("Moderada",Y25)))</formula>
    </cfRule>
    <cfRule type="containsText" dxfId="1002" priority="42" operator="containsText" text="Alto">
      <formula>NOT(ISERROR(SEARCH("Alto",Y25)))</formula>
    </cfRule>
    <cfRule type="containsText" dxfId="1001" priority="43" operator="containsText" text="Extrema">
      <formula>NOT(ISERROR(SEARCH("Extrema",Y25)))</formula>
    </cfRule>
    <cfRule type="containsText" dxfId="1000" priority="44" operator="containsText" text="Catastrófico">
      <formula>NOT(ISERROR(SEARCH("Catastrófico",Y25)))</formula>
    </cfRule>
  </conditionalFormatting>
  <conditionalFormatting sqref="Y24">
    <cfRule type="containsText" dxfId="999" priority="36" operator="containsText" text="Medio-Alto">
      <formula>NOT(ISERROR(SEARCH("Medio-Alto",Y24)))</formula>
    </cfRule>
    <cfRule type="containsText" dxfId="998" priority="37" operator="containsText" text="Medio">
      <formula>NOT(ISERROR(SEARCH("Medio",Y24)))</formula>
    </cfRule>
    <cfRule type="containsText" dxfId="997" priority="38" operator="containsText" text="Bajo">
      <formula>NOT(ISERROR(SEARCH("Bajo",Y24)))</formula>
    </cfRule>
    <cfRule type="containsText" dxfId="996" priority="39" operator="containsText" text="Alto">
      <formula>NOT(ISERROR(SEARCH("Alto",Y24)))</formula>
    </cfRule>
  </conditionalFormatting>
  <conditionalFormatting sqref="Y24">
    <cfRule type="containsText" dxfId="995" priority="32" operator="containsText" text="Bajo">
      <formula>NOT(ISERROR(SEARCH("Bajo",Y24)))</formula>
    </cfRule>
    <cfRule type="containsText" dxfId="994" priority="33" operator="containsText" text="Medio-Alto">
      <formula>NOT(ISERROR(SEARCH("Medio-Alto",Y24)))</formula>
    </cfRule>
    <cfRule type="containsText" dxfId="993" priority="34" operator="containsText" text="Medio">
      <formula>NOT(ISERROR(SEARCH("Medio",Y24)))</formula>
    </cfRule>
    <cfRule type="containsText" dxfId="992" priority="35" operator="containsText" text="Alto">
      <formula>NOT(ISERROR(SEARCH("Alto",Y24)))</formula>
    </cfRule>
  </conditionalFormatting>
  <conditionalFormatting sqref="Y24">
    <cfRule type="containsText" dxfId="991" priority="27" operator="containsText" text="Baja">
      <formula>NOT(ISERROR(SEARCH("Baja",Y24)))</formula>
    </cfRule>
    <cfRule type="containsText" dxfId="990" priority="28" operator="containsText" text="Moderada">
      <formula>NOT(ISERROR(SEARCH("Moderada",Y24)))</formula>
    </cfRule>
    <cfRule type="containsText" dxfId="989" priority="29" operator="containsText" text="Alto">
      <formula>NOT(ISERROR(SEARCH("Alto",Y24)))</formula>
    </cfRule>
    <cfRule type="containsText" dxfId="988" priority="30" operator="containsText" text="Extrema">
      <formula>NOT(ISERROR(SEARCH("Extrema",Y24)))</formula>
    </cfRule>
    <cfRule type="containsText" dxfId="987" priority="31" operator="containsText" text="Catastrófico">
      <formula>NOT(ISERROR(SEARCH("Catastrófico",Y24)))</formula>
    </cfRule>
  </conditionalFormatting>
  <conditionalFormatting sqref="Y24">
    <cfRule type="containsText" dxfId="986" priority="14" operator="containsText" text="Baja">
      <formula>NOT(ISERROR(SEARCH("Baja",Y24)))</formula>
    </cfRule>
    <cfRule type="containsText" dxfId="985" priority="15" operator="containsText" text="Moderada">
      <formula>NOT(ISERROR(SEARCH("Moderada",Y24)))</formula>
    </cfRule>
    <cfRule type="containsText" dxfId="984" priority="16" operator="containsText" text="Alto">
      <formula>NOT(ISERROR(SEARCH("Alto",Y24)))</formula>
    </cfRule>
    <cfRule type="containsText" dxfId="983" priority="17" operator="containsText" text="Extrema">
      <formula>NOT(ISERROR(SEARCH("Extrema",Y24)))</formula>
    </cfRule>
    <cfRule type="containsText" dxfId="982" priority="18" operator="containsText" text="Catastrófico">
      <formula>NOT(ISERROR(SEARCH("Catastrófico",Y24)))</formula>
    </cfRule>
  </conditionalFormatting>
  <dataValidations count="6">
    <dataValidation type="list" allowBlank="1" showInputMessage="1" showErrorMessage="1" sqref="N12:T44">
      <formula1>Lista8</formula1>
    </dataValidation>
    <dataValidation type="list" allowBlank="1" showInputMessage="1" showErrorMessage="1" sqref="K12:K44">
      <formula1>Lista6</formula1>
    </dataValidation>
    <dataValidation type="list" allowBlank="1" showInputMessage="1" showErrorMessage="1" sqref="J12:J44 Y12:Y44">
      <formula1>Lista</formula1>
    </dataValidation>
    <dataValidation type="list" allowBlank="1" showInputMessage="1" showErrorMessage="1" sqref="H12:H25 X12:X25">
      <formula1>$AA$12:$AA$14</formula1>
    </dataValidation>
    <dataValidation type="list" allowBlank="1" showInputMessage="1" showErrorMessage="1" sqref="L30:M30 M31:M44 M12:M29">
      <formula1>Lista7</formula1>
    </dataValidation>
    <dataValidation type="list" allowBlank="1" showInputMessage="1" showErrorMessage="1" sqref="H26:H44 V26:X44 V12:W25 F12:G44">
      <formula1>Lista4</formula1>
    </dataValidation>
  </dataValidations>
  <pageMargins left="0.7" right="0.7" top="0.75" bottom="0.75" header="0.3" footer="0.3"/>
  <drawing r:id="rId1"/>
  <legacy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92D050"/>
  </sheetPr>
  <dimension ref="A1:L34"/>
  <sheetViews>
    <sheetView topLeftCell="B1" zoomScale="95" zoomScaleNormal="95" workbookViewId="0">
      <selection activeCell="E17" sqref="E16:E17"/>
    </sheetView>
  </sheetViews>
  <sheetFormatPr baseColWidth="10" defaultColWidth="10.85546875" defaultRowHeight="15" x14ac:dyDescent="0.2"/>
  <cols>
    <col min="1" max="1" width="20.42578125" style="122" customWidth="1"/>
    <col min="2" max="2" width="19" style="122" bestFit="1" customWidth="1"/>
    <col min="3" max="3" width="12.7109375" style="122" customWidth="1"/>
    <col min="4" max="4" width="17.42578125" style="122" customWidth="1"/>
    <col min="5" max="5" width="21.42578125" style="122" customWidth="1"/>
    <col min="6" max="6" width="18.7109375" style="122" bestFit="1" customWidth="1"/>
    <col min="7" max="7" width="13" style="122" customWidth="1"/>
    <col min="8" max="8" width="18.140625" style="122" customWidth="1"/>
    <col min="9" max="9" width="16.140625" style="122" bestFit="1" customWidth="1"/>
    <col min="10" max="10" width="17.42578125" style="122" customWidth="1"/>
    <col min="11" max="11" width="35.7109375" style="122" customWidth="1"/>
    <col min="12" max="12" width="36.85546875" style="122" customWidth="1"/>
    <col min="13" max="16384" width="10.85546875" style="122"/>
  </cols>
  <sheetData>
    <row r="1" spans="1:12" ht="15.75" x14ac:dyDescent="0.2">
      <c r="A1" s="103" t="s">
        <v>1076</v>
      </c>
      <c r="B1" s="287" t="s">
        <v>1568</v>
      </c>
      <c r="C1" s="287"/>
      <c r="D1" s="287"/>
      <c r="E1" s="287"/>
      <c r="F1" s="287"/>
      <c r="G1" s="287"/>
      <c r="H1" s="287"/>
      <c r="I1" s="287"/>
      <c r="J1" s="287"/>
      <c r="K1" s="287"/>
      <c r="L1" s="287"/>
    </row>
    <row r="2" spans="1:12" ht="15.75" x14ac:dyDescent="0.2">
      <c r="A2" s="103" t="s">
        <v>22</v>
      </c>
      <c r="B2" s="287" t="s">
        <v>1569</v>
      </c>
      <c r="C2" s="287"/>
      <c r="D2" s="287"/>
      <c r="E2" s="287"/>
      <c r="F2" s="287"/>
      <c r="G2" s="287"/>
      <c r="H2" s="287"/>
      <c r="I2" s="287"/>
      <c r="J2" s="287"/>
      <c r="K2" s="287"/>
      <c r="L2" s="287"/>
    </row>
    <row r="3" spans="1:12" ht="15.75" customHeight="1" x14ac:dyDescent="0.2">
      <c r="A3" s="286" t="s">
        <v>1012</v>
      </c>
      <c r="B3" s="289" t="s">
        <v>1025</v>
      </c>
      <c r="C3" s="290"/>
      <c r="D3" s="291"/>
      <c r="E3" s="286" t="s">
        <v>1029</v>
      </c>
      <c r="F3" s="286" t="s">
        <v>1025</v>
      </c>
      <c r="G3" s="286"/>
      <c r="H3" s="182"/>
      <c r="I3" s="286" t="s">
        <v>1143</v>
      </c>
      <c r="J3" s="286" t="s">
        <v>1030</v>
      </c>
      <c r="K3" s="286" t="s">
        <v>1147</v>
      </c>
      <c r="L3" s="286" t="s">
        <v>1614</v>
      </c>
    </row>
    <row r="4" spans="1:12" ht="72.75" customHeight="1" x14ac:dyDescent="0.2">
      <c r="A4" s="286"/>
      <c r="B4" s="182" t="s">
        <v>1023</v>
      </c>
      <c r="C4" s="182" t="s">
        <v>1024</v>
      </c>
      <c r="D4" s="182" t="s">
        <v>1266</v>
      </c>
      <c r="E4" s="286"/>
      <c r="F4" s="182" t="s">
        <v>1023</v>
      </c>
      <c r="G4" s="182" t="s">
        <v>1024</v>
      </c>
      <c r="H4" s="182" t="s">
        <v>1266</v>
      </c>
      <c r="I4" s="286"/>
      <c r="J4" s="286"/>
      <c r="K4" s="286"/>
      <c r="L4" s="286"/>
    </row>
    <row r="5" spans="1:12" ht="47.25" hidden="1" x14ac:dyDescent="0.2">
      <c r="A5" s="88">
        <f>'[12]MATRIZ VALORACION DE RIESGO'!A12</f>
        <v>0</v>
      </c>
      <c r="B5" s="88" t="str">
        <f>'[12]MATRIZ VALORACION DE RIESGO'!F12</f>
        <v>PROBABILIDAD</v>
      </c>
      <c r="C5" s="88" t="str">
        <f>'[12]MATRIZ VALORACION DE RIESGO'!G12</f>
        <v>IMPACTO</v>
      </c>
      <c r="D5" s="88" t="str">
        <f>'[12]MATRIZ VALORACION DE RIESGO'!H12</f>
        <v>IMPACTO RIESGO DE CORRUPCION</v>
      </c>
      <c r="E5" s="91">
        <f>'[12]MATRIZ VALORACION DE RIESGO'!J12</f>
        <v>0</v>
      </c>
      <c r="F5" s="88" t="str">
        <f>'[12]MATRIZ VALORACION DE RIESGO'!V12</f>
        <v>PROBABILIDAD</v>
      </c>
      <c r="G5" s="88" t="str">
        <f>'[12]MATRIZ VALORACION DE RIESGO'!W12</f>
        <v>IMPACTO</v>
      </c>
      <c r="H5" s="88" t="str">
        <f>'[12]MATRIZ VALORACION DE RIESGO'!X12</f>
        <v>IMPACTO RIESGO DE CORRUPCION</v>
      </c>
      <c r="I5" s="91" t="str">
        <f>'[12]MATRIZ VALORACION DE RIESGO'!Y12</f>
        <v>NUEVA EVALUACION</v>
      </c>
      <c r="J5" s="78" t="s">
        <v>1053</v>
      </c>
      <c r="K5" s="196" t="s">
        <v>1615</v>
      </c>
      <c r="L5" s="146"/>
    </row>
    <row r="6" spans="1:12" ht="141.75" hidden="1" x14ac:dyDescent="0.2">
      <c r="A6" s="88" t="str">
        <f>'[12]MATRIZ VALORACION DE RIESGO'!A13</f>
        <v>R1</v>
      </c>
      <c r="B6" s="88">
        <f>'[12]MATRIZ VALORACION DE RIESGO'!F13</f>
        <v>1</v>
      </c>
      <c r="C6" s="88">
        <f>'[12]MATRIZ VALORACION DE RIESGO'!G13</f>
        <v>4</v>
      </c>
      <c r="D6" s="88">
        <f>'[12]MATRIZ VALORACION DE RIESGO'!H13</f>
        <v>0</v>
      </c>
      <c r="E6" s="91" t="str">
        <f>'[12]MATRIZ VALORACION DE RIESGO'!J13</f>
        <v>Moderada</v>
      </c>
      <c r="F6" s="88">
        <f>'[12]MATRIZ VALORACION DE RIESGO'!V13</f>
        <v>1</v>
      </c>
      <c r="G6" s="88">
        <f>'[12]MATRIZ VALORACION DE RIESGO'!W13</f>
        <v>2</v>
      </c>
      <c r="H6" s="88">
        <f>'[12]MATRIZ VALORACION DE RIESGO'!X13</f>
        <v>0</v>
      </c>
      <c r="I6" s="91" t="str">
        <f>'[12]MATRIZ VALORACION DE RIESGO'!Y13</f>
        <v>Baja</v>
      </c>
      <c r="J6" s="78" t="s">
        <v>1053</v>
      </c>
      <c r="K6" s="196" t="s">
        <v>1616</v>
      </c>
      <c r="L6" s="88"/>
    </row>
    <row r="7" spans="1:12" ht="110.25" hidden="1" x14ac:dyDescent="0.2">
      <c r="A7" s="88" t="str">
        <f>'[12]MATRIZ VALORACION DE RIESGO'!A14</f>
        <v>R2</v>
      </c>
      <c r="B7" s="88">
        <f>'[12]MATRIZ VALORACION DE RIESGO'!F14</f>
        <v>2</v>
      </c>
      <c r="C7" s="88">
        <f>'[12]MATRIZ VALORACION DE RIESGO'!G14</f>
        <v>4</v>
      </c>
      <c r="D7" s="88">
        <f>'[12]MATRIZ VALORACION DE RIESGO'!H14</f>
        <v>0</v>
      </c>
      <c r="E7" s="91" t="str">
        <f>'[12]MATRIZ VALORACION DE RIESGO'!J14</f>
        <v>Moderada</v>
      </c>
      <c r="F7" s="88">
        <f>'[12]MATRIZ VALORACION DE RIESGO'!V14</f>
        <v>1</v>
      </c>
      <c r="G7" s="88">
        <f>'[12]MATRIZ VALORACION DE RIESGO'!W14</f>
        <v>2</v>
      </c>
      <c r="H7" s="88">
        <f>'[12]MATRIZ VALORACION DE RIESGO'!X14</f>
        <v>0</v>
      </c>
      <c r="I7" s="91" t="str">
        <f>'[12]MATRIZ VALORACION DE RIESGO'!Y14</f>
        <v>Baja</v>
      </c>
      <c r="J7" s="78" t="s">
        <v>1054</v>
      </c>
      <c r="K7" s="196" t="s">
        <v>1617</v>
      </c>
      <c r="L7" s="88"/>
    </row>
    <row r="8" spans="1:12" ht="78.75" hidden="1" x14ac:dyDescent="0.2">
      <c r="A8" s="88" t="str">
        <f>'[12]MATRIZ VALORACION DE RIESGO'!A15</f>
        <v>R3</v>
      </c>
      <c r="B8" s="88">
        <f>'[12]MATRIZ VALORACION DE RIESGO'!F15</f>
        <v>3</v>
      </c>
      <c r="C8" s="88">
        <f>'[12]MATRIZ VALORACION DE RIESGO'!G15</f>
        <v>4</v>
      </c>
      <c r="D8" s="88">
        <f>'[12]MATRIZ VALORACION DE RIESGO'!H15</f>
        <v>0</v>
      </c>
      <c r="E8" s="91" t="str">
        <f>'[12]MATRIZ VALORACION DE RIESGO'!J15</f>
        <v>Extrema</v>
      </c>
      <c r="F8" s="88">
        <f>'[12]MATRIZ VALORACION DE RIESGO'!V15</f>
        <v>1</v>
      </c>
      <c r="G8" s="88">
        <f>'[12]MATRIZ VALORACION DE RIESGO'!W15</f>
        <v>2</v>
      </c>
      <c r="H8" s="88">
        <f>'[12]MATRIZ VALORACION DE RIESGO'!X15</f>
        <v>0</v>
      </c>
      <c r="I8" s="91" t="str">
        <f>'[12]MATRIZ VALORACION DE RIESGO'!Y15</f>
        <v>Baja</v>
      </c>
      <c r="J8" s="78" t="s">
        <v>1054</v>
      </c>
      <c r="K8" s="196" t="s">
        <v>1618</v>
      </c>
      <c r="L8" s="88"/>
    </row>
    <row r="9" spans="1:12" ht="110.25" hidden="1" x14ac:dyDescent="0.2">
      <c r="A9" s="88" t="str">
        <f>'[12]MATRIZ VALORACION DE RIESGO'!A16</f>
        <v>R4</v>
      </c>
      <c r="B9" s="88">
        <f>'[12]MATRIZ VALORACION DE RIESGO'!F16</f>
        <v>2</v>
      </c>
      <c r="C9" s="88">
        <f>'[12]MATRIZ VALORACION DE RIESGO'!G16</f>
        <v>3</v>
      </c>
      <c r="D9" s="88">
        <f>'[12]MATRIZ VALORACION DE RIESGO'!H16</f>
        <v>0</v>
      </c>
      <c r="E9" s="91" t="str">
        <f>'[12]MATRIZ VALORACION DE RIESGO'!J16</f>
        <v>Moderada</v>
      </c>
      <c r="F9" s="88">
        <f>'[12]MATRIZ VALORACION DE RIESGO'!V16</f>
        <v>1</v>
      </c>
      <c r="G9" s="88">
        <f>'[12]MATRIZ VALORACION DE RIESGO'!W16</f>
        <v>1</v>
      </c>
      <c r="H9" s="88">
        <f>'[12]MATRIZ VALORACION DE RIESGO'!X16</f>
        <v>0</v>
      </c>
      <c r="I9" s="91" t="str">
        <f>'[12]MATRIZ VALORACION DE RIESGO'!Y16</f>
        <v>Baja</v>
      </c>
      <c r="J9" s="78" t="s">
        <v>1054</v>
      </c>
      <c r="K9" s="196" t="s">
        <v>1619</v>
      </c>
      <c r="L9" s="89"/>
    </row>
    <row r="10" spans="1:12" ht="47.25" hidden="1" x14ac:dyDescent="0.2">
      <c r="A10" s="88" t="str">
        <f>'[12]MATRIZ VALORACION DE RIESGO'!A17</f>
        <v>R5</v>
      </c>
      <c r="B10" s="88">
        <f>'[12]MATRIZ VALORACION DE RIESGO'!F17</f>
        <v>4</v>
      </c>
      <c r="C10" s="88">
        <f>'[12]MATRIZ VALORACION DE RIESGO'!G17</f>
        <v>4</v>
      </c>
      <c r="D10" s="88">
        <f>'[12]MATRIZ VALORACION DE RIESGO'!H17</f>
        <v>0</v>
      </c>
      <c r="E10" s="91" t="str">
        <f>'[12]MATRIZ VALORACION DE RIESGO'!J17</f>
        <v>Extrema</v>
      </c>
      <c r="F10" s="88">
        <f>'[12]MATRIZ VALORACION DE RIESGO'!V17</f>
        <v>2</v>
      </c>
      <c r="G10" s="88">
        <f>'[12]MATRIZ VALORACION DE RIESGO'!W17</f>
        <v>2</v>
      </c>
      <c r="H10" s="88">
        <f>'[12]MATRIZ VALORACION DE RIESGO'!X17</f>
        <v>0</v>
      </c>
      <c r="I10" s="91" t="str">
        <f>'[12]MATRIZ VALORACION DE RIESGO'!Y17</f>
        <v>Baja</v>
      </c>
      <c r="J10" s="78" t="s">
        <v>1054</v>
      </c>
      <c r="K10" s="196" t="s">
        <v>1620</v>
      </c>
      <c r="L10" s="89"/>
    </row>
    <row r="11" spans="1:12" ht="47.25" hidden="1" x14ac:dyDescent="0.2">
      <c r="A11" s="88" t="str">
        <f>'[12]MATRIZ VALORACION DE RIESGO'!A18</f>
        <v>R6</v>
      </c>
      <c r="B11" s="88">
        <f>'[12]MATRIZ VALORACION DE RIESGO'!F18</f>
        <v>4</v>
      </c>
      <c r="C11" s="88">
        <f>'[12]MATRIZ VALORACION DE RIESGO'!G18</f>
        <v>4</v>
      </c>
      <c r="D11" s="88">
        <f>'[12]MATRIZ VALORACION DE RIESGO'!H18</f>
        <v>0</v>
      </c>
      <c r="E11" s="91" t="str">
        <f>'[12]MATRIZ VALORACION DE RIESGO'!J18</f>
        <v>Extrema</v>
      </c>
      <c r="F11" s="88">
        <f>'[12]MATRIZ VALORACION DE RIESGO'!V18</f>
        <v>2</v>
      </c>
      <c r="G11" s="88">
        <f>'[12]MATRIZ VALORACION DE RIESGO'!W18</f>
        <v>2</v>
      </c>
      <c r="H11" s="88">
        <f>'[12]MATRIZ VALORACION DE RIESGO'!X18</f>
        <v>0</v>
      </c>
      <c r="I11" s="91" t="str">
        <f>'[12]MATRIZ VALORACION DE RIESGO'!Y18</f>
        <v>Baja</v>
      </c>
      <c r="J11" s="78" t="str">
        <f>'[13]VALORACION DEL RIESGO COMPRAS Y'!J13</f>
        <v>Reducir el riesgo</v>
      </c>
      <c r="K11" s="196" t="s">
        <v>1621</v>
      </c>
      <c r="L11" s="89"/>
    </row>
    <row r="12" spans="1:12" ht="47.25" hidden="1" x14ac:dyDescent="0.2">
      <c r="A12" s="88" t="str">
        <f>'[12]MATRIZ VALORACION DE RIESGO'!A19</f>
        <v>R7</v>
      </c>
      <c r="B12" s="88">
        <f>'[12]MATRIZ VALORACION DE RIESGO'!F19</f>
        <v>4</v>
      </c>
      <c r="C12" s="88">
        <f>'[12]MATRIZ VALORACION DE RIESGO'!G19</f>
        <v>4</v>
      </c>
      <c r="D12" s="88">
        <f>'[12]MATRIZ VALORACION DE RIESGO'!H19</f>
        <v>0</v>
      </c>
      <c r="E12" s="91" t="str">
        <f>'[12]MATRIZ VALORACION DE RIESGO'!J19</f>
        <v>Extrema</v>
      </c>
      <c r="F12" s="88">
        <f>'[12]MATRIZ VALORACION DE RIESGO'!V19</f>
        <v>2</v>
      </c>
      <c r="G12" s="88">
        <f>'[12]MATRIZ VALORACION DE RIESGO'!W19</f>
        <v>2</v>
      </c>
      <c r="H12" s="88">
        <f>'[12]MATRIZ VALORACION DE RIESGO'!X19</f>
        <v>0</v>
      </c>
      <c r="I12" s="91" t="str">
        <f>'[12]MATRIZ VALORACION DE RIESGO'!Y19</f>
        <v>Baja</v>
      </c>
      <c r="J12" s="78" t="str">
        <f>'[13]VALORACION DEL RIESGO COMPRAS Y'!J14</f>
        <v>Reducir el riesgo</v>
      </c>
      <c r="K12" s="196" t="s">
        <v>1622</v>
      </c>
      <c r="L12" s="89"/>
    </row>
    <row r="13" spans="1:12" ht="141.75" hidden="1" x14ac:dyDescent="0.2">
      <c r="A13" s="88" t="str">
        <f>'[12]MATRIZ VALORACION DE RIESGO'!A20</f>
        <v>R8</v>
      </c>
      <c r="B13" s="88">
        <f>'[12]MATRIZ VALORACION DE RIESGO'!F20</f>
        <v>3</v>
      </c>
      <c r="C13" s="88">
        <f>'[12]MATRIZ VALORACION DE RIESGO'!G20</f>
        <v>5</v>
      </c>
      <c r="D13" s="88">
        <f>'[12]MATRIZ VALORACION DE RIESGO'!H20</f>
        <v>0</v>
      </c>
      <c r="E13" s="91" t="str">
        <f>'[12]MATRIZ VALORACION DE RIESGO'!J20</f>
        <v>Extrema</v>
      </c>
      <c r="F13" s="88">
        <f>'[12]MATRIZ VALORACION DE RIESGO'!V20</f>
        <v>1</v>
      </c>
      <c r="G13" s="88">
        <f>'[12]MATRIZ VALORACION DE RIESGO'!W20</f>
        <v>3</v>
      </c>
      <c r="H13" s="88">
        <f>'[12]MATRIZ VALORACION DE RIESGO'!X20</f>
        <v>0</v>
      </c>
      <c r="I13" s="91" t="str">
        <f>'[12]MATRIZ VALORACION DE RIESGO'!Y20</f>
        <v>Baja</v>
      </c>
      <c r="J13" s="78" t="str">
        <f>'[13]VALORACION DEL RIESGO COMPRAS Y'!J15</f>
        <v>Evitar el riesgo</v>
      </c>
      <c r="K13" s="196" t="s">
        <v>1616</v>
      </c>
      <c r="L13" s="89"/>
    </row>
    <row r="14" spans="1:12" ht="141.75" x14ac:dyDescent="0.2">
      <c r="A14" s="88" t="str">
        <f>'[12]MATRIZ VALORACION DE RIESGO'!A21</f>
        <v>R9</v>
      </c>
      <c r="B14" s="88">
        <f>'[12]MATRIZ VALORACION DE RIESGO'!F21</f>
        <v>3</v>
      </c>
      <c r="C14" s="88">
        <f>'[12]MATRIZ VALORACION DE RIESGO'!G21</f>
        <v>3</v>
      </c>
      <c r="D14" s="88">
        <f>'[12]MATRIZ VALORACION DE RIESGO'!H21</f>
        <v>0</v>
      </c>
      <c r="E14" s="91" t="str">
        <f>'[12]MATRIZ VALORACION DE RIESGO'!J21</f>
        <v>Alto</v>
      </c>
      <c r="F14" s="88">
        <f>'[12]MATRIZ VALORACION DE RIESGO'!V21</f>
        <v>1</v>
      </c>
      <c r="G14" s="88">
        <f>'[12]MATRIZ VALORACION DE RIESGO'!W21</f>
        <v>1</v>
      </c>
      <c r="H14" s="88">
        <f>'[12]MATRIZ VALORACION DE RIESGO'!X21</f>
        <v>0</v>
      </c>
      <c r="I14" s="91" t="str">
        <f>'[12]MATRIZ VALORACION DE RIESGO'!Y21</f>
        <v>Baja</v>
      </c>
      <c r="J14" s="78" t="str">
        <f>'[13]VALORACION DEL RIESGO COMPRAS Y'!J16</f>
        <v>Evitar el riesgo</v>
      </c>
      <c r="K14" s="196" t="s">
        <v>1616</v>
      </c>
      <c r="L14" s="89"/>
    </row>
    <row r="15" spans="1:12" ht="78.75" x14ac:dyDescent="0.2">
      <c r="A15" s="88" t="str">
        <f>'[12]MATRIZ VALORACION DE RIESGO'!A22</f>
        <v>R10</v>
      </c>
      <c r="B15" s="88">
        <f>'[12]MATRIZ VALORACION DE RIESGO'!F22</f>
        <v>1</v>
      </c>
      <c r="C15" s="88">
        <f>'[12]MATRIZ VALORACION DE RIESGO'!G22</f>
        <v>0</v>
      </c>
      <c r="D15" s="88">
        <f>'[12]MATRIZ VALORACION DE RIESGO'!H22</f>
        <v>5</v>
      </c>
      <c r="E15" s="91" t="str">
        <f>'[12]MATRIZ VALORACION DE RIESGO'!J22</f>
        <v>Alto</v>
      </c>
      <c r="F15" s="88">
        <f>'[12]MATRIZ VALORACION DE RIESGO'!V22</f>
        <v>1</v>
      </c>
      <c r="G15" s="88">
        <f>'[12]MATRIZ VALORACION DE RIESGO'!W22</f>
        <v>0</v>
      </c>
      <c r="H15" s="88">
        <f>'[12]MATRIZ VALORACION DE RIESGO'!X22</f>
        <v>5</v>
      </c>
      <c r="I15" s="91" t="str">
        <f>'[12]MATRIZ VALORACION DE RIESGO'!Y22</f>
        <v>Moderada</v>
      </c>
      <c r="J15" s="78" t="str">
        <f>'[13]VALORACION DEL RIESGO COMPRAS Y'!J17</f>
        <v>Evitar el riesgo</v>
      </c>
      <c r="K15" s="196" t="s">
        <v>1623</v>
      </c>
      <c r="L15" s="89"/>
    </row>
    <row r="16" spans="1:12" ht="141.75" x14ac:dyDescent="0.2">
      <c r="A16" s="88" t="str">
        <f>'[12]MATRIZ VALORACION DE RIESGO'!A23</f>
        <v>R11</v>
      </c>
      <c r="B16" s="88">
        <f>'[12]MATRIZ VALORACION DE RIESGO'!F23</f>
        <v>1</v>
      </c>
      <c r="C16" s="88">
        <f>'[12]MATRIZ VALORACION DE RIESGO'!G23</f>
        <v>0</v>
      </c>
      <c r="D16" s="88">
        <f>'[12]MATRIZ VALORACION DE RIESGO'!H23</f>
        <v>5</v>
      </c>
      <c r="E16" s="91" t="str">
        <f>'[12]MATRIZ VALORACION DE RIESGO'!J23</f>
        <v>Alto</v>
      </c>
      <c r="F16" s="88">
        <f>'[12]MATRIZ VALORACION DE RIESGO'!V23</f>
        <v>1</v>
      </c>
      <c r="G16" s="88">
        <f>'[12]MATRIZ VALORACION DE RIESGO'!W23</f>
        <v>0</v>
      </c>
      <c r="H16" s="88">
        <f>'[12]MATRIZ VALORACION DE RIESGO'!X23</f>
        <v>5</v>
      </c>
      <c r="I16" s="91" t="str">
        <f>'[12]MATRIZ VALORACION DE RIESGO'!Y23</f>
        <v>Moderada</v>
      </c>
      <c r="J16" s="78" t="str">
        <f>'[13]VALORACION DEL RIESGO COMPRAS Y'!J18</f>
        <v>Reducir el riesgo</v>
      </c>
      <c r="K16" s="196" t="s">
        <v>1616</v>
      </c>
      <c r="L16" s="89"/>
    </row>
    <row r="17" spans="1:12" ht="47.25" x14ac:dyDescent="0.2">
      <c r="A17" s="88" t="str">
        <f>'[12]MATRIZ VALORACION DE RIESGO'!A24</f>
        <v>R12</v>
      </c>
      <c r="B17" s="88">
        <f>'[12]MATRIZ VALORACION DE RIESGO'!F24</f>
        <v>1</v>
      </c>
      <c r="C17" s="88">
        <f>'[12]MATRIZ VALORACION DE RIESGO'!G24</f>
        <v>0</v>
      </c>
      <c r="D17" s="88">
        <f>'[12]MATRIZ VALORACION DE RIESGO'!H24</f>
        <v>5</v>
      </c>
      <c r="E17" s="91" t="str">
        <f>'[12]MATRIZ VALORACION DE RIESGO'!J24</f>
        <v>Alto</v>
      </c>
      <c r="F17" s="88">
        <f>'[12]MATRIZ VALORACION DE RIESGO'!V24</f>
        <v>1</v>
      </c>
      <c r="G17" s="88">
        <f>'[12]MATRIZ VALORACION DE RIESGO'!W24</f>
        <v>0</v>
      </c>
      <c r="H17" s="88">
        <f>'[12]MATRIZ VALORACION DE RIESGO'!X24</f>
        <v>5</v>
      </c>
      <c r="I17" s="91" t="str">
        <f>'[12]MATRIZ VALORACION DE RIESGO'!Y24</f>
        <v>Moderada</v>
      </c>
      <c r="J17" s="78" t="str">
        <f>'[13]VALORACION DEL RIESGO COMPRAS Y'!J19</f>
        <v>Reducir el riesgo</v>
      </c>
      <c r="K17" s="196" t="s">
        <v>1624</v>
      </c>
      <c r="L17" s="89"/>
    </row>
    <row r="18" spans="1:12" ht="141.75" x14ac:dyDescent="0.2">
      <c r="A18" s="88" t="str">
        <f>'[12]MATRIZ VALORACION DE RIESGO'!A25</f>
        <v>R13</v>
      </c>
      <c r="B18" s="88">
        <f>'[12]MATRIZ VALORACION DE RIESGO'!F25</f>
        <v>1</v>
      </c>
      <c r="C18" s="88">
        <f>'[12]MATRIZ VALORACION DE RIESGO'!G25</f>
        <v>0</v>
      </c>
      <c r="D18" s="88">
        <f>'[12]MATRIZ VALORACION DE RIESGO'!H25</f>
        <v>5</v>
      </c>
      <c r="E18" s="91" t="str">
        <f>'[12]MATRIZ VALORACION DE RIESGO'!J25</f>
        <v>Alto</v>
      </c>
      <c r="F18" s="88">
        <f>'[12]MATRIZ VALORACION DE RIESGO'!V25</f>
        <v>1</v>
      </c>
      <c r="G18" s="88">
        <f>'[12]MATRIZ VALORACION DE RIESGO'!W25</f>
        <v>0</v>
      </c>
      <c r="H18" s="88">
        <f>'[12]MATRIZ VALORACION DE RIESGO'!X25</f>
        <v>5</v>
      </c>
      <c r="I18" s="91" t="str">
        <f>'[12]MATRIZ VALORACION DE RIESGO'!Y25</f>
        <v>Moderada</v>
      </c>
      <c r="J18" s="78" t="str">
        <f>'[13]VALORACION DEL RIESGO COMPRAS Y'!J20</f>
        <v>Evitar el riesgo</v>
      </c>
      <c r="K18" s="196" t="s">
        <v>1616</v>
      </c>
      <c r="L18" s="89"/>
    </row>
    <row r="19" spans="1:12" x14ac:dyDescent="0.2">
      <c r="D19" s="185"/>
    </row>
    <row r="20" spans="1:12" x14ac:dyDescent="0.2">
      <c r="D20" s="185"/>
    </row>
    <row r="21" spans="1:12" x14ac:dyDescent="0.2">
      <c r="D21" s="185"/>
    </row>
    <row r="22" spans="1:12" x14ac:dyDescent="0.2">
      <c r="D22" s="185"/>
    </row>
    <row r="23" spans="1:12" x14ac:dyDescent="0.2">
      <c r="D23" s="185"/>
    </row>
    <row r="24" spans="1:12" x14ac:dyDescent="0.2">
      <c r="D24" s="185"/>
    </row>
    <row r="25" spans="1:12" x14ac:dyDescent="0.2">
      <c r="D25" s="185"/>
    </row>
    <row r="26" spans="1:12" x14ac:dyDescent="0.2">
      <c r="D26" s="185"/>
    </row>
    <row r="27" spans="1:12" x14ac:dyDescent="0.2">
      <c r="D27" s="185"/>
    </row>
    <row r="28" spans="1:12" x14ac:dyDescent="0.2">
      <c r="D28" s="185"/>
    </row>
    <row r="29" spans="1:12" x14ac:dyDescent="0.2">
      <c r="D29" s="185"/>
    </row>
    <row r="30" spans="1:12" x14ac:dyDescent="0.2">
      <c r="D30" s="185"/>
    </row>
    <row r="31" spans="1:12" x14ac:dyDescent="0.2">
      <c r="D31" s="185"/>
    </row>
    <row r="32" spans="1:12" x14ac:dyDescent="0.2">
      <c r="D32" s="185"/>
    </row>
    <row r="33" spans="4:4" x14ac:dyDescent="0.2">
      <c r="D33" s="185"/>
    </row>
    <row r="34" spans="4:4" x14ac:dyDescent="0.2">
      <c r="D34" s="194"/>
    </row>
  </sheetData>
  <autoFilter ref="A4:L18">
    <filterColumn colId="3">
      <filters>
        <filter val="5"/>
      </filters>
    </filterColumn>
  </autoFilter>
  <mergeCells count="10">
    <mergeCell ref="B1:L1"/>
    <mergeCell ref="B2:L2"/>
    <mergeCell ref="A3:A4"/>
    <mergeCell ref="B3:D3"/>
    <mergeCell ref="E3:E4"/>
    <mergeCell ref="F3:G3"/>
    <mergeCell ref="I3:I4"/>
    <mergeCell ref="J3:J4"/>
    <mergeCell ref="K3:K4"/>
    <mergeCell ref="L3:L4"/>
  </mergeCells>
  <conditionalFormatting sqref="E5:E18">
    <cfRule type="containsText" dxfId="981" priority="23" operator="containsText" text="Medio-Alto">
      <formula>NOT(ISERROR(SEARCH("Medio-Alto",E5)))</formula>
    </cfRule>
    <cfRule type="containsText" dxfId="980" priority="24" operator="containsText" text="Medio">
      <formula>NOT(ISERROR(SEARCH("Medio",E5)))</formula>
    </cfRule>
    <cfRule type="containsText" dxfId="979" priority="25" operator="containsText" text="Bajo">
      <formula>NOT(ISERROR(SEARCH("Bajo",E5)))</formula>
    </cfRule>
    <cfRule type="containsText" dxfId="978" priority="26" operator="containsText" text="Alto">
      <formula>NOT(ISERROR(SEARCH("Alto",E5)))</formula>
    </cfRule>
  </conditionalFormatting>
  <conditionalFormatting sqref="E5:E18">
    <cfRule type="containsText" dxfId="977" priority="19" operator="containsText" text="Bajo">
      <formula>NOT(ISERROR(SEARCH("Bajo",E5)))</formula>
    </cfRule>
    <cfRule type="containsText" dxfId="976" priority="20" operator="containsText" text="Medio-Alto">
      <formula>NOT(ISERROR(SEARCH("Medio-Alto",E5)))</formula>
    </cfRule>
    <cfRule type="containsText" dxfId="975" priority="21" operator="containsText" text="Medio">
      <formula>NOT(ISERROR(SEARCH("Medio",E5)))</formula>
    </cfRule>
    <cfRule type="containsText" dxfId="974" priority="22" operator="containsText" text="Alto">
      <formula>NOT(ISERROR(SEARCH("Alto",E5)))</formula>
    </cfRule>
  </conditionalFormatting>
  <conditionalFormatting sqref="E5:E18">
    <cfRule type="containsText" dxfId="973" priority="14" operator="containsText" text="Baja">
      <formula>NOT(ISERROR(SEARCH("Baja",E5)))</formula>
    </cfRule>
    <cfRule type="containsText" dxfId="972" priority="15" operator="containsText" text="Moderada">
      <formula>NOT(ISERROR(SEARCH("Moderada",E5)))</formula>
    </cfRule>
    <cfRule type="containsText" dxfId="971" priority="16" operator="containsText" text="Alto">
      <formula>NOT(ISERROR(SEARCH("Alto",E5)))</formula>
    </cfRule>
    <cfRule type="containsText" dxfId="970" priority="17" operator="containsText" text="Extrema">
      <formula>NOT(ISERROR(SEARCH("Extrema",E5)))</formula>
    </cfRule>
    <cfRule type="containsText" dxfId="969" priority="18" operator="containsText" text="Catastrófico">
      <formula>NOT(ISERROR(SEARCH("Catastrófico",E5)))</formula>
    </cfRule>
  </conditionalFormatting>
  <conditionalFormatting sqref="I5:I18">
    <cfRule type="containsText" dxfId="968" priority="10" operator="containsText" text="Medio-Alto">
      <formula>NOT(ISERROR(SEARCH("Medio-Alto",I5)))</formula>
    </cfRule>
    <cfRule type="containsText" dxfId="967" priority="11" operator="containsText" text="Medio">
      <formula>NOT(ISERROR(SEARCH("Medio",I5)))</formula>
    </cfRule>
    <cfRule type="containsText" dxfId="966" priority="12" operator="containsText" text="Bajo">
      <formula>NOT(ISERROR(SEARCH("Bajo",I5)))</formula>
    </cfRule>
    <cfRule type="containsText" dxfId="965" priority="13" operator="containsText" text="Alto">
      <formula>NOT(ISERROR(SEARCH("Alto",I5)))</formula>
    </cfRule>
  </conditionalFormatting>
  <conditionalFormatting sqref="I5:I18">
    <cfRule type="containsText" dxfId="964" priority="6" operator="containsText" text="Bajo">
      <formula>NOT(ISERROR(SEARCH("Bajo",I5)))</formula>
    </cfRule>
    <cfRule type="containsText" dxfId="963" priority="7" operator="containsText" text="Medio-Alto">
      <formula>NOT(ISERROR(SEARCH("Medio-Alto",I5)))</formula>
    </cfRule>
    <cfRule type="containsText" dxfId="962" priority="8" operator="containsText" text="Medio">
      <formula>NOT(ISERROR(SEARCH("Medio",I5)))</formula>
    </cfRule>
    <cfRule type="containsText" dxfId="961" priority="9" operator="containsText" text="Alto">
      <formula>NOT(ISERROR(SEARCH("Alto",I5)))</formula>
    </cfRule>
  </conditionalFormatting>
  <conditionalFormatting sqref="I5:I18">
    <cfRule type="containsText" dxfId="960" priority="1" operator="containsText" text="Baja">
      <formula>NOT(ISERROR(SEARCH("Baja",I5)))</formula>
    </cfRule>
    <cfRule type="containsText" dxfId="959" priority="2" operator="containsText" text="Moderada">
      <formula>NOT(ISERROR(SEARCH("Moderada",I5)))</formula>
    </cfRule>
    <cfRule type="containsText" dxfId="958" priority="3" operator="containsText" text="Alto">
      <formula>NOT(ISERROR(SEARCH("Alto",I5)))</formula>
    </cfRule>
    <cfRule type="containsText" dxfId="957" priority="4" operator="containsText" text="Extrema">
      <formula>NOT(ISERROR(SEARCH("Extrema",I5)))</formula>
    </cfRule>
    <cfRule type="containsText" dxfId="956" priority="5" operator="containsText" text="Catastrófico">
      <formula>NOT(ISERROR(SEARCH("Catastrófico",I5)))</formula>
    </cfRule>
  </conditionalFormatting>
  <dataValidations count="1">
    <dataValidation type="list" allowBlank="1" showInputMessage="1" showErrorMessage="1" sqref="J5:J10">
      <formula1>Lista6</formula1>
    </dataValidation>
  </dataValidations>
  <pageMargins left="0.7" right="0.7" top="0.75" bottom="0.75" header="0.3" footer="0.3"/>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tabColor rgb="FFC00000"/>
  </sheetPr>
  <dimension ref="A7:W31"/>
  <sheetViews>
    <sheetView zoomScale="60" zoomScaleNormal="60" workbookViewId="0">
      <selection activeCell="C12" sqref="C12"/>
    </sheetView>
  </sheetViews>
  <sheetFormatPr baseColWidth="10" defaultColWidth="10.85546875" defaultRowHeight="15.75" x14ac:dyDescent="0.25"/>
  <cols>
    <col min="1" max="1" width="18.42578125" style="72" customWidth="1"/>
    <col min="2" max="2" width="27.42578125" style="73" customWidth="1"/>
    <col min="3" max="3" width="39.7109375" style="73" customWidth="1"/>
    <col min="4" max="4" width="48.42578125" style="73" customWidth="1"/>
    <col min="5" max="5" width="55.42578125" style="73" customWidth="1"/>
    <col min="6" max="6" width="18" style="73" customWidth="1"/>
    <col min="7" max="7" width="11.7109375" style="73" customWidth="1"/>
    <col min="8" max="8" width="18.42578125" style="73" bestFit="1" customWidth="1"/>
    <col min="9" max="9" width="20.28515625" style="73" customWidth="1"/>
    <col min="10" max="10" width="24.42578125" style="73" customWidth="1"/>
    <col min="11" max="11" width="31.42578125" style="73" customWidth="1"/>
    <col min="12" max="12" width="13.85546875" style="73" customWidth="1"/>
    <col min="13" max="13" width="19" style="73" customWidth="1"/>
    <col min="14" max="15" width="13.85546875" style="73" customWidth="1"/>
    <col min="16" max="16" width="14.7109375" style="73" customWidth="1"/>
    <col min="17" max="17" width="17.42578125" style="73" customWidth="1"/>
    <col min="18" max="18" width="18.140625" style="73" customWidth="1"/>
    <col min="19" max="19" width="14.140625" style="73" customWidth="1"/>
    <col min="20" max="20" width="14.7109375" style="73" customWidth="1"/>
    <col min="21" max="21" width="18.42578125" style="73" bestFit="1" customWidth="1"/>
    <col min="22" max="22" width="11.28515625" style="73" customWidth="1"/>
    <col min="23" max="23" width="17" style="73" customWidth="1"/>
    <col min="24" max="16384" width="10.85546875" style="73"/>
  </cols>
  <sheetData>
    <row r="7" spans="1:23" s="80" customFormat="1" ht="16.5" customHeight="1" x14ac:dyDescent="0.25">
      <c r="A7" s="230" t="s">
        <v>4</v>
      </c>
      <c r="B7" s="358" t="s">
        <v>1091</v>
      </c>
      <c r="C7" s="358"/>
      <c r="D7" s="358"/>
      <c r="E7" s="358"/>
      <c r="F7" s="358"/>
      <c r="G7" s="358"/>
      <c r="H7" s="358"/>
      <c r="I7" s="358"/>
      <c r="J7" s="358"/>
      <c r="K7" s="358"/>
      <c r="L7" s="358"/>
      <c r="M7" s="358"/>
      <c r="N7" s="358"/>
      <c r="O7" s="358"/>
      <c r="P7" s="358"/>
      <c r="Q7" s="358"/>
      <c r="R7" s="358"/>
      <c r="S7" s="358"/>
      <c r="T7" s="358"/>
      <c r="U7" s="358"/>
      <c r="V7" s="358"/>
      <c r="W7" s="358"/>
    </row>
    <row r="8" spans="1:23" s="80" customFormat="1" ht="16.5" customHeight="1" x14ac:dyDescent="0.25">
      <c r="A8" s="230" t="s">
        <v>1072</v>
      </c>
      <c r="B8" s="358" t="s">
        <v>1088</v>
      </c>
      <c r="C8" s="358"/>
      <c r="D8" s="358"/>
      <c r="E8" s="358"/>
      <c r="F8" s="358"/>
      <c r="G8" s="358"/>
      <c r="H8" s="358"/>
      <c r="I8" s="358"/>
      <c r="J8" s="358"/>
      <c r="K8" s="358"/>
      <c r="L8" s="358"/>
      <c r="M8" s="358"/>
      <c r="N8" s="358"/>
      <c r="O8" s="358"/>
      <c r="P8" s="358"/>
      <c r="Q8" s="358"/>
      <c r="R8" s="358"/>
      <c r="S8" s="358"/>
      <c r="T8" s="358"/>
      <c r="U8" s="358"/>
      <c r="V8" s="358"/>
      <c r="W8" s="358"/>
    </row>
    <row r="9" spans="1:23" ht="15.75" customHeight="1" x14ac:dyDescent="0.25">
      <c r="A9" s="359" t="s">
        <v>1012</v>
      </c>
      <c r="B9" s="359" t="s">
        <v>1015</v>
      </c>
      <c r="C9" s="359"/>
      <c r="D9" s="359"/>
      <c r="E9" s="359"/>
      <c r="F9" s="355" t="s">
        <v>1019</v>
      </c>
      <c r="G9" s="356"/>
      <c r="H9" s="356"/>
      <c r="I9" s="356"/>
      <c r="J9" s="357"/>
      <c r="K9" s="355" t="s">
        <v>1022</v>
      </c>
      <c r="L9" s="356"/>
      <c r="M9" s="356"/>
      <c r="N9" s="356"/>
      <c r="O9" s="356"/>
      <c r="P9" s="356"/>
      <c r="Q9" s="356"/>
      <c r="R9" s="356"/>
      <c r="S9" s="356"/>
      <c r="T9" s="356"/>
      <c r="U9" s="356"/>
      <c r="V9" s="356"/>
      <c r="W9" s="356"/>
    </row>
    <row r="10" spans="1:23" ht="15.75" customHeight="1" x14ac:dyDescent="0.25">
      <c r="A10" s="359"/>
      <c r="B10" s="359" t="s">
        <v>1013</v>
      </c>
      <c r="C10" s="353" t="s">
        <v>1014</v>
      </c>
      <c r="D10" s="353" t="s">
        <v>298</v>
      </c>
      <c r="E10" s="353" t="s">
        <v>299</v>
      </c>
      <c r="F10" s="359" t="s">
        <v>1025</v>
      </c>
      <c r="G10" s="359"/>
      <c r="H10" s="353" t="s">
        <v>1016</v>
      </c>
      <c r="I10" s="353" t="s">
        <v>1017</v>
      </c>
      <c r="J10" s="353" t="s">
        <v>1018</v>
      </c>
      <c r="K10" s="359" t="s">
        <v>1020</v>
      </c>
      <c r="L10" s="359" t="s">
        <v>1021</v>
      </c>
      <c r="M10" s="359" t="s">
        <v>1060</v>
      </c>
      <c r="N10" s="359"/>
      <c r="O10" s="359"/>
      <c r="P10" s="359"/>
      <c r="Q10" s="359" t="s">
        <v>1065</v>
      </c>
      <c r="R10" s="359"/>
      <c r="S10" s="359"/>
      <c r="T10" s="353" t="s">
        <v>1066</v>
      </c>
      <c r="U10" s="355" t="s">
        <v>1026</v>
      </c>
      <c r="V10" s="356"/>
      <c r="W10" s="357"/>
    </row>
    <row r="11" spans="1:23" s="74" customFormat="1" ht="67.5" customHeight="1" x14ac:dyDescent="0.25">
      <c r="A11" s="359"/>
      <c r="B11" s="359"/>
      <c r="C11" s="354"/>
      <c r="D11" s="354"/>
      <c r="E11" s="354"/>
      <c r="F11" s="230" t="s">
        <v>1023</v>
      </c>
      <c r="G11" s="230" t="s">
        <v>1024</v>
      </c>
      <c r="H11" s="354"/>
      <c r="I11" s="354"/>
      <c r="J11" s="354"/>
      <c r="K11" s="359"/>
      <c r="L11" s="359"/>
      <c r="M11" s="230" t="s">
        <v>1058</v>
      </c>
      <c r="N11" s="230" t="s">
        <v>1059</v>
      </c>
      <c r="O11" s="230" t="s">
        <v>1067</v>
      </c>
      <c r="P11" s="230" t="s">
        <v>1061</v>
      </c>
      <c r="Q11" s="230" t="s">
        <v>1062</v>
      </c>
      <c r="R11" s="230" t="s">
        <v>1063</v>
      </c>
      <c r="S11" s="230" t="s">
        <v>1064</v>
      </c>
      <c r="T11" s="354"/>
      <c r="U11" s="230" t="s">
        <v>1023</v>
      </c>
      <c r="V11" s="230" t="s">
        <v>1024</v>
      </c>
      <c r="W11" s="230" t="s">
        <v>1028</v>
      </c>
    </row>
    <row r="12" spans="1:23" ht="140.25" hidden="1" customHeight="1" x14ac:dyDescent="0.25">
      <c r="A12" s="84" t="s">
        <v>1042</v>
      </c>
      <c r="B12" s="82" t="s">
        <v>1079</v>
      </c>
      <c r="C12" s="81" t="s">
        <v>1750</v>
      </c>
      <c r="D12" s="81" t="s">
        <v>1220</v>
      </c>
      <c r="E12" s="81" t="s">
        <v>1218</v>
      </c>
      <c r="F12" s="84">
        <v>3</v>
      </c>
      <c r="G12" s="84">
        <v>4</v>
      </c>
      <c r="H12" s="84" t="s">
        <v>1219</v>
      </c>
      <c r="I12" s="84" t="s">
        <v>1033</v>
      </c>
      <c r="J12" s="84" t="s">
        <v>1053</v>
      </c>
      <c r="K12" s="86" t="s">
        <v>1221</v>
      </c>
      <c r="L12" s="83" t="s">
        <v>1056</v>
      </c>
      <c r="M12" s="84" t="s">
        <v>1068</v>
      </c>
      <c r="N12" s="84" t="s">
        <v>1068</v>
      </c>
      <c r="O12" s="84" t="s">
        <v>1068</v>
      </c>
      <c r="P12" s="84">
        <f>SUM(IF(M12="SI",15)+IF(N12="SI",15)+IF(O12="SI",30)+IF(M156="NO",0)+IF(N12="NO",0)+IF(O12="NO",0))</f>
        <v>60</v>
      </c>
      <c r="Q12" s="84" t="s">
        <v>1068</v>
      </c>
      <c r="R12" s="84" t="s">
        <v>1068</v>
      </c>
      <c r="S12" s="84">
        <f>SUM(IF(Q12="SI",15)+IF(R12="SI",25)+IF(Q12="NO",0)+IF(R12="NO",0))</f>
        <v>40</v>
      </c>
      <c r="T12" s="84">
        <f>P12+S12</f>
        <v>100</v>
      </c>
      <c r="U12" s="84">
        <v>1</v>
      </c>
      <c r="V12" s="84">
        <v>2</v>
      </c>
      <c r="W12" s="84" t="s">
        <v>1035</v>
      </c>
    </row>
    <row r="13" spans="1:23" ht="144" hidden="1" customHeight="1" x14ac:dyDescent="0.25">
      <c r="A13" s="84" t="s">
        <v>1043</v>
      </c>
      <c r="B13" s="81" t="s">
        <v>1092</v>
      </c>
      <c r="C13" s="81" t="s">
        <v>1222</v>
      </c>
      <c r="D13" s="81" t="s">
        <v>1223</v>
      </c>
      <c r="E13" s="81" t="s">
        <v>1224</v>
      </c>
      <c r="F13" s="84">
        <v>3</v>
      </c>
      <c r="G13" s="84">
        <v>3</v>
      </c>
      <c r="H13" s="84" t="s">
        <v>1751</v>
      </c>
      <c r="I13" s="84" t="s">
        <v>1027</v>
      </c>
      <c r="J13" s="84" t="s">
        <v>1053</v>
      </c>
      <c r="K13" s="81" t="s">
        <v>1225</v>
      </c>
      <c r="L13" s="83" t="s">
        <v>1056</v>
      </c>
      <c r="M13" s="84" t="s">
        <v>1068</v>
      </c>
      <c r="N13" s="84" t="s">
        <v>1068</v>
      </c>
      <c r="O13" s="84" t="s">
        <v>1068</v>
      </c>
      <c r="P13" s="84">
        <f t="shared" ref="P13:P28" si="0">SUM(IF(M13="SI",15)+IF(N13="SI",15)+IF(O13="SI",30)+IF(M157="NO",0)+IF(N13="NO",0)+IF(O13="NO",0))</f>
        <v>60</v>
      </c>
      <c r="Q13" s="84" t="s">
        <v>1068</v>
      </c>
      <c r="R13" s="84" t="s">
        <v>1068</v>
      </c>
      <c r="S13" s="84">
        <f t="shared" ref="S13:S28" si="1">SUM(IF(Q13="SI",15)+IF(R13="SI",25)+IF(Q13="NO",0)+IF(R13="NO",0))</f>
        <v>40</v>
      </c>
      <c r="T13" s="84">
        <f t="shared" ref="T13:T28" si="2">P13+S13</f>
        <v>100</v>
      </c>
      <c r="U13" s="84">
        <v>1</v>
      </c>
      <c r="V13" s="84">
        <v>1</v>
      </c>
      <c r="W13" s="84" t="s">
        <v>1035</v>
      </c>
    </row>
    <row r="14" spans="1:23" ht="159" hidden="1" customHeight="1" x14ac:dyDescent="0.25">
      <c r="A14" s="84" t="s">
        <v>1044</v>
      </c>
      <c r="B14" s="81" t="s">
        <v>1103</v>
      </c>
      <c r="C14" s="81" t="s">
        <v>1226</v>
      </c>
      <c r="D14" s="81" t="s">
        <v>1227</v>
      </c>
      <c r="E14" s="81" t="s">
        <v>1228</v>
      </c>
      <c r="F14" s="84">
        <v>3</v>
      </c>
      <c r="G14" s="84">
        <v>4</v>
      </c>
      <c r="H14" s="84" t="s">
        <v>1751</v>
      </c>
      <c r="I14" s="84" t="s">
        <v>1033</v>
      </c>
      <c r="J14" s="84" t="s">
        <v>1053</v>
      </c>
      <c r="K14" s="81" t="s">
        <v>1752</v>
      </c>
      <c r="L14" s="83" t="s">
        <v>1056</v>
      </c>
      <c r="M14" s="84" t="s">
        <v>1068</v>
      </c>
      <c r="N14" s="84" t="s">
        <v>1068</v>
      </c>
      <c r="O14" s="84" t="s">
        <v>1068</v>
      </c>
      <c r="P14" s="84">
        <f t="shared" si="0"/>
        <v>60</v>
      </c>
      <c r="Q14" s="84" t="s">
        <v>1068</v>
      </c>
      <c r="R14" s="84" t="s">
        <v>1068</v>
      </c>
      <c r="S14" s="84">
        <f t="shared" si="1"/>
        <v>40</v>
      </c>
      <c r="T14" s="84">
        <f t="shared" si="2"/>
        <v>100</v>
      </c>
      <c r="U14" s="84">
        <v>1</v>
      </c>
      <c r="V14" s="84">
        <v>2</v>
      </c>
      <c r="W14" s="84" t="s">
        <v>1035</v>
      </c>
    </row>
    <row r="15" spans="1:23" ht="174.75" hidden="1" customHeight="1" x14ac:dyDescent="0.25">
      <c r="A15" s="84" t="s">
        <v>1045</v>
      </c>
      <c r="B15" s="81" t="s">
        <v>1093</v>
      </c>
      <c r="C15" s="81" t="s">
        <v>1217</v>
      </c>
      <c r="D15" s="81" t="s">
        <v>1753</v>
      </c>
      <c r="E15" s="81" t="s">
        <v>1228</v>
      </c>
      <c r="F15" s="84">
        <v>3</v>
      </c>
      <c r="G15" s="84">
        <v>4</v>
      </c>
      <c r="H15" s="84" t="s">
        <v>1751</v>
      </c>
      <c r="I15" s="84" t="s">
        <v>1033</v>
      </c>
      <c r="J15" s="84" t="s">
        <v>1053</v>
      </c>
      <c r="K15" s="75" t="s">
        <v>1229</v>
      </c>
      <c r="L15" s="83" t="s">
        <v>1056</v>
      </c>
      <c r="M15" s="84" t="s">
        <v>1068</v>
      </c>
      <c r="N15" s="84" t="s">
        <v>1068</v>
      </c>
      <c r="O15" s="84" t="s">
        <v>1068</v>
      </c>
      <c r="P15" s="84">
        <f t="shared" si="0"/>
        <v>60</v>
      </c>
      <c r="Q15" s="84" t="s">
        <v>1068</v>
      </c>
      <c r="R15" s="84" t="s">
        <v>1068</v>
      </c>
      <c r="S15" s="84">
        <f t="shared" ref="S15" si="3">SUM(IF(Q15="SI",15)+IF(R15="SI",25)+IF(Q15="NO",0)+IF(R15="NO",0))</f>
        <v>40</v>
      </c>
      <c r="T15" s="84">
        <f t="shared" si="2"/>
        <v>100</v>
      </c>
      <c r="U15" s="84">
        <v>1</v>
      </c>
      <c r="V15" s="84">
        <v>2</v>
      </c>
      <c r="W15" s="84" t="s">
        <v>1035</v>
      </c>
    </row>
    <row r="16" spans="1:23" ht="228" hidden="1" customHeight="1" x14ac:dyDescent="0.25">
      <c r="A16" s="84" t="s">
        <v>1046</v>
      </c>
      <c r="B16" s="81" t="s">
        <v>1094</v>
      </c>
      <c r="C16" s="81" t="s">
        <v>1230</v>
      </c>
      <c r="D16" s="81" t="s">
        <v>1231</v>
      </c>
      <c r="E16" s="81" t="s">
        <v>1232</v>
      </c>
      <c r="F16" s="84">
        <v>3</v>
      </c>
      <c r="G16" s="84">
        <v>5</v>
      </c>
      <c r="H16" s="84" t="s">
        <v>1751</v>
      </c>
      <c r="I16" s="84" t="s">
        <v>1033</v>
      </c>
      <c r="J16" s="84" t="s">
        <v>1053</v>
      </c>
      <c r="K16" s="81" t="s">
        <v>1754</v>
      </c>
      <c r="L16" s="83" t="s">
        <v>1056</v>
      </c>
      <c r="M16" s="84" t="s">
        <v>1068</v>
      </c>
      <c r="N16" s="84" t="s">
        <v>1068</v>
      </c>
      <c r="O16" s="84" t="s">
        <v>1068</v>
      </c>
      <c r="P16" s="84">
        <f t="shared" si="0"/>
        <v>60</v>
      </c>
      <c r="Q16" s="84" t="s">
        <v>1068</v>
      </c>
      <c r="R16" s="84" t="s">
        <v>1068</v>
      </c>
      <c r="S16" s="84">
        <f t="shared" si="1"/>
        <v>40</v>
      </c>
      <c r="T16" s="84">
        <f t="shared" si="2"/>
        <v>100</v>
      </c>
      <c r="U16" s="84">
        <v>1</v>
      </c>
      <c r="V16" s="84">
        <v>3</v>
      </c>
      <c r="W16" s="84" t="s">
        <v>1034</v>
      </c>
    </row>
    <row r="17" spans="1:23" ht="150" hidden="1" customHeight="1" x14ac:dyDescent="0.25">
      <c r="A17" s="84" t="s">
        <v>1047</v>
      </c>
      <c r="B17" s="81" t="s">
        <v>1095</v>
      </c>
      <c r="C17" s="81" t="s">
        <v>1096</v>
      </c>
      <c r="D17" s="81" t="s">
        <v>1755</v>
      </c>
      <c r="E17" s="81" t="s">
        <v>1232</v>
      </c>
      <c r="F17" s="84">
        <v>3</v>
      </c>
      <c r="G17" s="84">
        <v>3</v>
      </c>
      <c r="H17" s="84" t="s">
        <v>1751</v>
      </c>
      <c r="I17" s="84" t="s">
        <v>1027</v>
      </c>
      <c r="J17" s="84" t="s">
        <v>1053</v>
      </c>
      <c r="K17" s="81" t="s">
        <v>1756</v>
      </c>
      <c r="L17" s="83" t="s">
        <v>1056</v>
      </c>
      <c r="M17" s="84" t="s">
        <v>1068</v>
      </c>
      <c r="N17" s="84" t="s">
        <v>1068</v>
      </c>
      <c r="O17" s="84" t="s">
        <v>1068</v>
      </c>
      <c r="P17" s="84">
        <f t="shared" si="0"/>
        <v>60</v>
      </c>
      <c r="Q17" s="84" t="s">
        <v>1068</v>
      </c>
      <c r="R17" s="84" t="s">
        <v>1068</v>
      </c>
      <c r="S17" s="84">
        <f t="shared" si="1"/>
        <v>40</v>
      </c>
      <c r="T17" s="84">
        <f t="shared" si="2"/>
        <v>100</v>
      </c>
      <c r="U17" s="84">
        <v>1</v>
      </c>
      <c r="V17" s="84">
        <v>1</v>
      </c>
      <c r="W17" s="84" t="s">
        <v>1035</v>
      </c>
    </row>
    <row r="18" spans="1:23" ht="157.5" hidden="1" customHeight="1" x14ac:dyDescent="0.25">
      <c r="A18" s="84" t="s">
        <v>1069</v>
      </c>
      <c r="B18" s="75" t="s">
        <v>1097</v>
      </c>
      <c r="C18" s="81" t="s">
        <v>1757</v>
      </c>
      <c r="D18" s="81" t="s">
        <v>1758</v>
      </c>
      <c r="E18" s="81" t="s">
        <v>1476</v>
      </c>
      <c r="F18" s="84">
        <v>1</v>
      </c>
      <c r="G18" s="84">
        <v>4</v>
      </c>
      <c r="H18" s="84" t="s">
        <v>1751</v>
      </c>
      <c r="I18" s="84" t="s">
        <v>1033</v>
      </c>
      <c r="J18" s="84" t="s">
        <v>1054</v>
      </c>
      <c r="K18" s="75" t="s">
        <v>1759</v>
      </c>
      <c r="L18" s="83" t="s">
        <v>1056</v>
      </c>
      <c r="M18" s="84" t="s">
        <v>1068</v>
      </c>
      <c r="N18" s="84" t="s">
        <v>1068</v>
      </c>
      <c r="O18" s="84" t="s">
        <v>1068</v>
      </c>
      <c r="P18" s="84">
        <f t="shared" si="0"/>
        <v>60</v>
      </c>
      <c r="Q18" s="84" t="s">
        <v>1068</v>
      </c>
      <c r="R18" s="84" t="s">
        <v>1068</v>
      </c>
      <c r="S18" s="84">
        <f t="shared" si="1"/>
        <v>40</v>
      </c>
      <c r="T18" s="84">
        <f t="shared" si="2"/>
        <v>100</v>
      </c>
      <c r="U18" s="84">
        <v>1</v>
      </c>
      <c r="V18" s="84">
        <v>2</v>
      </c>
      <c r="W18" s="84" t="s">
        <v>1035</v>
      </c>
    </row>
    <row r="19" spans="1:23" ht="141.75" hidden="1" x14ac:dyDescent="0.25">
      <c r="A19" s="84" t="s">
        <v>1070</v>
      </c>
      <c r="B19" s="75" t="s">
        <v>1097</v>
      </c>
      <c r="C19" s="81" t="s">
        <v>1760</v>
      </c>
      <c r="D19" s="81" t="s">
        <v>1761</v>
      </c>
      <c r="E19" s="81" t="s">
        <v>1476</v>
      </c>
      <c r="F19" s="84">
        <v>3</v>
      </c>
      <c r="G19" s="84">
        <v>2</v>
      </c>
      <c r="H19" s="84" t="s">
        <v>1751</v>
      </c>
      <c r="I19" s="84" t="s">
        <v>1034</v>
      </c>
      <c r="J19" s="84" t="s">
        <v>1054</v>
      </c>
      <c r="K19" s="81" t="s">
        <v>1762</v>
      </c>
      <c r="L19" s="83" t="s">
        <v>1056</v>
      </c>
      <c r="M19" s="84" t="s">
        <v>1068</v>
      </c>
      <c r="N19" s="84" t="s">
        <v>149</v>
      </c>
      <c r="O19" s="84" t="s">
        <v>1068</v>
      </c>
      <c r="P19" s="84">
        <f t="shared" si="0"/>
        <v>45</v>
      </c>
      <c r="Q19" s="84" t="s">
        <v>1068</v>
      </c>
      <c r="R19" s="84" t="s">
        <v>1068</v>
      </c>
      <c r="S19" s="84">
        <f t="shared" si="1"/>
        <v>40</v>
      </c>
      <c r="T19" s="84">
        <f t="shared" si="2"/>
        <v>85</v>
      </c>
      <c r="U19" s="84">
        <v>2</v>
      </c>
      <c r="V19" s="84">
        <v>1</v>
      </c>
      <c r="W19" s="84" t="s">
        <v>1035</v>
      </c>
    </row>
    <row r="20" spans="1:23" ht="146.25" hidden="1" customHeight="1" x14ac:dyDescent="0.25">
      <c r="A20" s="84" t="s">
        <v>1073</v>
      </c>
      <c r="B20" s="75" t="s">
        <v>1099</v>
      </c>
      <c r="C20" s="81" t="s">
        <v>1098</v>
      </c>
      <c r="D20" s="81" t="s">
        <v>1763</v>
      </c>
      <c r="E20" s="81" t="s">
        <v>1476</v>
      </c>
      <c r="F20" s="84">
        <v>3</v>
      </c>
      <c r="G20" s="84">
        <v>4</v>
      </c>
      <c r="H20" s="84" t="s">
        <v>1751</v>
      </c>
      <c r="I20" s="84" t="s">
        <v>1033</v>
      </c>
      <c r="J20" s="84" t="s">
        <v>1054</v>
      </c>
      <c r="K20" s="75" t="s">
        <v>1764</v>
      </c>
      <c r="L20" s="83" t="s">
        <v>1056</v>
      </c>
      <c r="M20" s="84" t="s">
        <v>1068</v>
      </c>
      <c r="N20" s="84" t="s">
        <v>1068</v>
      </c>
      <c r="O20" s="84" t="s">
        <v>1068</v>
      </c>
      <c r="P20" s="84">
        <f t="shared" si="0"/>
        <v>60</v>
      </c>
      <c r="Q20" s="84" t="s">
        <v>1068</v>
      </c>
      <c r="R20" s="84" t="s">
        <v>1068</v>
      </c>
      <c r="S20" s="84">
        <f t="shared" si="1"/>
        <v>40</v>
      </c>
      <c r="T20" s="84">
        <f t="shared" si="2"/>
        <v>100</v>
      </c>
      <c r="U20" s="84">
        <v>1</v>
      </c>
      <c r="V20" s="84">
        <v>2</v>
      </c>
      <c r="W20" s="84" t="s">
        <v>1035</v>
      </c>
    </row>
    <row r="21" spans="1:23" ht="204.75" hidden="1" x14ac:dyDescent="0.25">
      <c r="A21" s="84" t="s">
        <v>1074</v>
      </c>
      <c r="B21" s="75" t="s">
        <v>1100</v>
      </c>
      <c r="C21" s="81" t="s">
        <v>1101</v>
      </c>
      <c r="D21" s="81" t="s">
        <v>1765</v>
      </c>
      <c r="E21" s="81" t="s">
        <v>1476</v>
      </c>
      <c r="F21" s="84">
        <v>3</v>
      </c>
      <c r="G21" s="84">
        <v>4</v>
      </c>
      <c r="H21" s="84" t="s">
        <v>1751</v>
      </c>
      <c r="I21" s="84" t="s">
        <v>1033</v>
      </c>
      <c r="J21" s="84" t="s">
        <v>1054</v>
      </c>
      <c r="K21" s="75" t="s">
        <v>1766</v>
      </c>
      <c r="L21" s="83" t="s">
        <v>1056</v>
      </c>
      <c r="M21" s="84" t="s">
        <v>1068</v>
      </c>
      <c r="N21" s="84" t="s">
        <v>1068</v>
      </c>
      <c r="O21" s="84" t="s">
        <v>1068</v>
      </c>
      <c r="P21" s="84">
        <f t="shared" si="0"/>
        <v>60</v>
      </c>
      <c r="Q21" s="84" t="s">
        <v>1068</v>
      </c>
      <c r="R21" s="84" t="s">
        <v>1068</v>
      </c>
      <c r="S21" s="84">
        <f t="shared" si="1"/>
        <v>40</v>
      </c>
      <c r="T21" s="84">
        <f t="shared" si="2"/>
        <v>100</v>
      </c>
      <c r="U21" s="84">
        <v>1</v>
      </c>
      <c r="V21" s="84">
        <v>2</v>
      </c>
      <c r="W21" s="84" t="s">
        <v>1035</v>
      </c>
    </row>
    <row r="22" spans="1:23" ht="141.75" hidden="1" x14ac:dyDescent="0.25">
      <c r="A22" s="84" t="s">
        <v>1075</v>
      </c>
      <c r="B22" s="75" t="s">
        <v>1104</v>
      </c>
      <c r="C22" s="81" t="s">
        <v>1102</v>
      </c>
      <c r="D22" s="81" t="s">
        <v>1767</v>
      </c>
      <c r="E22" s="81" t="s">
        <v>1476</v>
      </c>
      <c r="F22" s="84">
        <v>3</v>
      </c>
      <c r="G22" s="84">
        <v>4</v>
      </c>
      <c r="H22" s="84" t="s">
        <v>1751</v>
      </c>
      <c r="I22" s="84" t="s">
        <v>1033</v>
      </c>
      <c r="J22" s="84" t="s">
        <v>1054</v>
      </c>
      <c r="K22" s="81" t="s">
        <v>1768</v>
      </c>
      <c r="L22" s="76" t="s">
        <v>1056</v>
      </c>
      <c r="M22" s="84" t="s">
        <v>1068</v>
      </c>
      <c r="N22" s="84" t="s">
        <v>1068</v>
      </c>
      <c r="O22" s="84" t="s">
        <v>1068</v>
      </c>
      <c r="P22" s="84">
        <f t="shared" si="0"/>
        <v>60</v>
      </c>
      <c r="Q22" s="84" t="s">
        <v>1068</v>
      </c>
      <c r="R22" s="84" t="s">
        <v>1068</v>
      </c>
      <c r="S22" s="84">
        <f t="shared" si="1"/>
        <v>40</v>
      </c>
      <c r="T22" s="84">
        <f t="shared" si="2"/>
        <v>100</v>
      </c>
      <c r="U22" s="84">
        <v>1</v>
      </c>
      <c r="V22" s="84">
        <v>2</v>
      </c>
      <c r="W22" s="84" t="s">
        <v>1035</v>
      </c>
    </row>
    <row r="23" spans="1:23" ht="141.75" hidden="1" x14ac:dyDescent="0.25">
      <c r="A23" s="84" t="s">
        <v>1081</v>
      </c>
      <c r="B23" s="75" t="s">
        <v>1037</v>
      </c>
      <c r="C23" s="81" t="s">
        <v>1769</v>
      </c>
      <c r="D23" s="81" t="s">
        <v>1770</v>
      </c>
      <c r="E23" s="81" t="s">
        <v>1476</v>
      </c>
      <c r="F23" s="84">
        <v>3</v>
      </c>
      <c r="G23" s="84">
        <v>4</v>
      </c>
      <c r="H23" s="84" t="s">
        <v>1751</v>
      </c>
      <c r="I23" s="84" t="s">
        <v>1033</v>
      </c>
      <c r="J23" s="84" t="s">
        <v>1054</v>
      </c>
      <c r="K23" s="81" t="s">
        <v>1771</v>
      </c>
      <c r="L23" s="76" t="s">
        <v>1056</v>
      </c>
      <c r="M23" s="84" t="s">
        <v>1068</v>
      </c>
      <c r="N23" s="84" t="s">
        <v>1068</v>
      </c>
      <c r="O23" s="84" t="s">
        <v>1068</v>
      </c>
      <c r="P23" s="84">
        <f t="shared" si="0"/>
        <v>60</v>
      </c>
      <c r="Q23" s="84" t="s">
        <v>1068</v>
      </c>
      <c r="R23" s="84" t="s">
        <v>1068</v>
      </c>
      <c r="S23" s="84">
        <f t="shared" si="1"/>
        <v>40</v>
      </c>
      <c r="T23" s="84">
        <f t="shared" si="2"/>
        <v>100</v>
      </c>
      <c r="U23" s="84">
        <v>1</v>
      </c>
      <c r="V23" s="84">
        <v>2</v>
      </c>
      <c r="W23" s="84" t="s">
        <v>1035</v>
      </c>
    </row>
    <row r="24" spans="1:23" ht="157.5" hidden="1" x14ac:dyDescent="0.25">
      <c r="A24" s="84" t="s">
        <v>1082</v>
      </c>
      <c r="B24" s="75" t="s">
        <v>1106</v>
      </c>
      <c r="C24" s="81" t="s">
        <v>1772</v>
      </c>
      <c r="D24" s="81" t="s">
        <v>1773</v>
      </c>
      <c r="E24" s="81" t="s">
        <v>1774</v>
      </c>
      <c r="F24" s="84">
        <v>3</v>
      </c>
      <c r="G24" s="84">
        <v>4</v>
      </c>
      <c r="H24" s="84" t="s">
        <v>1751</v>
      </c>
      <c r="I24" s="84" t="s">
        <v>1033</v>
      </c>
      <c r="J24" s="84" t="s">
        <v>1054</v>
      </c>
      <c r="K24" s="81" t="s">
        <v>1775</v>
      </c>
      <c r="L24" s="76" t="s">
        <v>1056</v>
      </c>
      <c r="M24" s="84" t="s">
        <v>1068</v>
      </c>
      <c r="N24" s="84" t="s">
        <v>1068</v>
      </c>
      <c r="O24" s="84" t="s">
        <v>1068</v>
      </c>
      <c r="P24" s="84">
        <f t="shared" si="0"/>
        <v>60</v>
      </c>
      <c r="Q24" s="84" t="s">
        <v>1068</v>
      </c>
      <c r="R24" s="84" t="s">
        <v>1068</v>
      </c>
      <c r="S24" s="84">
        <f t="shared" si="1"/>
        <v>40</v>
      </c>
      <c r="T24" s="84">
        <f t="shared" si="2"/>
        <v>100</v>
      </c>
      <c r="U24" s="84">
        <v>1</v>
      </c>
      <c r="V24" s="84">
        <v>2</v>
      </c>
      <c r="W24" s="84" t="s">
        <v>1035</v>
      </c>
    </row>
    <row r="25" spans="1:23" ht="161.1" customHeight="1" x14ac:dyDescent="0.25">
      <c r="A25" s="84" t="s">
        <v>1083</v>
      </c>
      <c r="B25" s="75" t="s">
        <v>1041</v>
      </c>
      <c r="C25" s="81" t="s">
        <v>1776</v>
      </c>
      <c r="D25" s="81" t="s">
        <v>1777</v>
      </c>
      <c r="E25" s="81" t="s">
        <v>1774</v>
      </c>
      <c r="F25" s="84">
        <v>3</v>
      </c>
      <c r="G25" s="84">
        <v>5</v>
      </c>
      <c r="H25" s="84" t="s">
        <v>1751</v>
      </c>
      <c r="I25" s="84" t="s">
        <v>1033</v>
      </c>
      <c r="J25" s="84" t="s">
        <v>1054</v>
      </c>
      <c r="K25" s="81" t="s">
        <v>1778</v>
      </c>
      <c r="L25" s="76" t="s">
        <v>1056</v>
      </c>
      <c r="M25" s="84" t="s">
        <v>1068</v>
      </c>
      <c r="N25" s="84" t="s">
        <v>1068</v>
      </c>
      <c r="O25" s="84" t="s">
        <v>1068</v>
      </c>
      <c r="P25" s="84">
        <f t="shared" si="0"/>
        <v>60</v>
      </c>
      <c r="Q25" s="84" t="s">
        <v>1068</v>
      </c>
      <c r="R25" s="84" t="s">
        <v>1068</v>
      </c>
      <c r="S25" s="84">
        <f t="shared" si="1"/>
        <v>40</v>
      </c>
      <c r="T25" s="84">
        <f t="shared" si="2"/>
        <v>100</v>
      </c>
      <c r="U25" s="84">
        <v>1</v>
      </c>
      <c r="V25" s="84">
        <v>3</v>
      </c>
      <c r="W25" s="84" t="s">
        <v>1034</v>
      </c>
    </row>
    <row r="26" spans="1:23" ht="205.5" customHeight="1" x14ac:dyDescent="0.25">
      <c r="A26" s="84" t="s">
        <v>1084</v>
      </c>
      <c r="B26" s="75" t="s">
        <v>1041</v>
      </c>
      <c r="C26" s="81" t="s">
        <v>1779</v>
      </c>
      <c r="D26" s="81" t="s">
        <v>1777</v>
      </c>
      <c r="E26" s="81" t="s">
        <v>1780</v>
      </c>
      <c r="F26" s="84">
        <v>3</v>
      </c>
      <c r="G26" s="84">
        <v>5</v>
      </c>
      <c r="H26" s="84" t="s">
        <v>1781</v>
      </c>
      <c r="I26" s="84" t="s">
        <v>1033</v>
      </c>
      <c r="J26" s="84" t="s">
        <v>1054</v>
      </c>
      <c r="K26" s="81" t="s">
        <v>1778</v>
      </c>
      <c r="L26" s="83" t="s">
        <v>1056</v>
      </c>
      <c r="M26" s="84" t="s">
        <v>1068</v>
      </c>
      <c r="N26" s="84" t="s">
        <v>1068</v>
      </c>
      <c r="O26" s="84" t="s">
        <v>1068</v>
      </c>
      <c r="P26" s="84">
        <f t="shared" si="0"/>
        <v>60</v>
      </c>
      <c r="Q26" s="84" t="s">
        <v>1068</v>
      </c>
      <c r="R26" s="84" t="s">
        <v>1068</v>
      </c>
      <c r="S26" s="84">
        <f t="shared" si="1"/>
        <v>40</v>
      </c>
      <c r="T26" s="84">
        <f t="shared" si="2"/>
        <v>100</v>
      </c>
      <c r="U26" s="84">
        <v>1</v>
      </c>
      <c r="V26" s="84">
        <v>3</v>
      </c>
      <c r="W26" s="84" t="s">
        <v>1034</v>
      </c>
    </row>
    <row r="27" spans="1:23" ht="204.95" customHeight="1" x14ac:dyDescent="0.25">
      <c r="A27" s="84" t="s">
        <v>1085</v>
      </c>
      <c r="B27" s="75" t="s">
        <v>1041</v>
      </c>
      <c r="C27" s="81" t="s">
        <v>1782</v>
      </c>
      <c r="D27" s="81" t="s">
        <v>1777</v>
      </c>
      <c r="E27" s="81" t="s">
        <v>1780</v>
      </c>
      <c r="F27" s="84">
        <v>3</v>
      </c>
      <c r="G27" s="84">
        <v>5</v>
      </c>
      <c r="H27" s="84" t="s">
        <v>1781</v>
      </c>
      <c r="I27" s="84" t="s">
        <v>1033</v>
      </c>
      <c r="J27" s="84" t="s">
        <v>1054</v>
      </c>
      <c r="K27" s="81" t="s">
        <v>1778</v>
      </c>
      <c r="L27" s="83" t="s">
        <v>1056</v>
      </c>
      <c r="M27" s="84" t="s">
        <v>1068</v>
      </c>
      <c r="N27" s="84" t="s">
        <v>1068</v>
      </c>
      <c r="O27" s="84" t="s">
        <v>1068</v>
      </c>
      <c r="P27" s="84">
        <f t="shared" si="0"/>
        <v>60</v>
      </c>
      <c r="Q27" s="84" t="s">
        <v>1068</v>
      </c>
      <c r="R27" s="84" t="s">
        <v>1068</v>
      </c>
      <c r="S27" s="84">
        <f t="shared" si="1"/>
        <v>40</v>
      </c>
      <c r="T27" s="84">
        <f t="shared" si="2"/>
        <v>100</v>
      </c>
      <c r="U27" s="84">
        <v>1</v>
      </c>
      <c r="V27" s="84">
        <v>3</v>
      </c>
      <c r="W27" s="84" t="s">
        <v>1034</v>
      </c>
    </row>
    <row r="28" spans="1:23" ht="212.25" customHeight="1" x14ac:dyDescent="0.25">
      <c r="A28" s="84" t="s">
        <v>1783</v>
      </c>
      <c r="B28" s="75" t="s">
        <v>1041</v>
      </c>
      <c r="C28" s="81" t="s">
        <v>1784</v>
      </c>
      <c r="D28" s="81" t="s">
        <v>1777</v>
      </c>
      <c r="E28" s="81" t="s">
        <v>1780</v>
      </c>
      <c r="F28" s="84">
        <v>3</v>
      </c>
      <c r="G28" s="84">
        <v>5</v>
      </c>
      <c r="H28" s="84" t="s">
        <v>1781</v>
      </c>
      <c r="I28" s="84" t="s">
        <v>1033</v>
      </c>
      <c r="J28" s="84" t="s">
        <v>1054</v>
      </c>
      <c r="K28" s="81" t="s">
        <v>1778</v>
      </c>
      <c r="L28" s="83" t="s">
        <v>1056</v>
      </c>
      <c r="M28" s="84" t="s">
        <v>1068</v>
      </c>
      <c r="N28" s="84" t="s">
        <v>1068</v>
      </c>
      <c r="O28" s="84" t="s">
        <v>1068</v>
      </c>
      <c r="P28" s="84">
        <f t="shared" si="0"/>
        <v>60</v>
      </c>
      <c r="Q28" s="84" t="s">
        <v>1068</v>
      </c>
      <c r="R28" s="84" t="s">
        <v>1068</v>
      </c>
      <c r="S28" s="84">
        <f t="shared" si="1"/>
        <v>40</v>
      </c>
      <c r="T28" s="84">
        <f t="shared" si="2"/>
        <v>100</v>
      </c>
      <c r="U28" s="84">
        <v>1</v>
      </c>
      <c r="V28" s="84">
        <v>3</v>
      </c>
      <c r="W28" s="84" t="s">
        <v>1034</v>
      </c>
    </row>
    <row r="31" spans="1:23" x14ac:dyDescent="0.25">
      <c r="B31" s="231" t="s">
        <v>1785</v>
      </c>
    </row>
  </sheetData>
  <autoFilter ref="A11:W28">
    <filterColumn colId="1">
      <filters>
        <filter val="Corrupción"/>
      </filters>
    </filterColumn>
  </autoFilter>
  <mergeCells count="20">
    <mergeCell ref="K10:K11"/>
    <mergeCell ref="L10:L11"/>
    <mergeCell ref="M10:P10"/>
    <mergeCell ref="Q10:S10"/>
    <mergeCell ref="T10:T11"/>
    <mergeCell ref="U10:W10"/>
    <mergeCell ref="B7:W7"/>
    <mergeCell ref="B8:W8"/>
    <mergeCell ref="A9:A11"/>
    <mergeCell ref="B9:E9"/>
    <mergeCell ref="F9:J9"/>
    <mergeCell ref="K9:W9"/>
    <mergeCell ref="B10:B11"/>
    <mergeCell ref="C10:C11"/>
    <mergeCell ref="D10:D11"/>
    <mergeCell ref="E10:E11"/>
    <mergeCell ref="F10:G10"/>
    <mergeCell ref="H10:H11"/>
    <mergeCell ref="I10:I11"/>
    <mergeCell ref="J10:J11"/>
  </mergeCells>
  <conditionalFormatting sqref="I13 I16:I25">
    <cfRule type="containsText" dxfId="955" priority="281" operator="containsText" text="Medio-Alto">
      <formula>NOT(ISERROR(SEARCH("Medio-Alto",I13)))</formula>
    </cfRule>
    <cfRule type="containsText" dxfId="954" priority="282" operator="containsText" text="Medio">
      <formula>NOT(ISERROR(SEARCH("Medio",I13)))</formula>
    </cfRule>
    <cfRule type="containsText" dxfId="953" priority="283" operator="containsText" text="Bajo">
      <formula>NOT(ISERROR(SEARCH("Bajo",I13)))</formula>
    </cfRule>
    <cfRule type="containsText" dxfId="952" priority="284" operator="containsText" text="Alto">
      <formula>NOT(ISERROR(SEARCH("Alto",I13)))</formula>
    </cfRule>
  </conditionalFormatting>
  <conditionalFormatting sqref="I13 I16:I25 I29:I1048576">
    <cfRule type="containsText" dxfId="951" priority="277" operator="containsText" text="Bajo">
      <formula>NOT(ISERROR(SEARCH("Bajo",I13)))</formula>
    </cfRule>
    <cfRule type="containsText" dxfId="950" priority="278" operator="containsText" text="Medio-Alto">
      <formula>NOT(ISERROR(SEARCH("Medio-Alto",I13)))</formula>
    </cfRule>
    <cfRule type="containsText" dxfId="949" priority="279" operator="containsText" text="Medio">
      <formula>NOT(ISERROR(SEARCH("Medio",I13)))</formula>
    </cfRule>
    <cfRule type="containsText" dxfId="948" priority="280" operator="containsText" text="Alto">
      <formula>NOT(ISERROR(SEARCH("Alto",I13)))</formula>
    </cfRule>
  </conditionalFormatting>
  <conditionalFormatting sqref="I12:I13 I16:I25">
    <cfRule type="containsText" dxfId="947" priority="273" operator="containsText" text="Medio-Alto">
      <formula>NOT(ISERROR(SEARCH("Medio-Alto",I12)))</formula>
    </cfRule>
    <cfRule type="containsText" dxfId="946" priority="274" operator="containsText" text="Medio">
      <formula>NOT(ISERROR(SEARCH("Medio",I12)))</formula>
    </cfRule>
    <cfRule type="containsText" dxfId="945" priority="275" operator="containsText" text="Bajo">
      <formula>NOT(ISERROR(SEARCH("Bajo",I12)))</formula>
    </cfRule>
    <cfRule type="containsText" dxfId="944" priority="276" operator="containsText" text="Alto">
      <formula>NOT(ISERROR(SEARCH("Alto",I12)))</formula>
    </cfRule>
  </conditionalFormatting>
  <conditionalFormatting sqref="I12:I13 I16:I25">
    <cfRule type="containsText" dxfId="943" priority="269" operator="containsText" text="Bajo">
      <formula>NOT(ISERROR(SEARCH("Bajo",I12)))</formula>
    </cfRule>
    <cfRule type="containsText" dxfId="942" priority="270" operator="containsText" text="Medio-Alto">
      <formula>NOT(ISERROR(SEARCH("Medio-Alto",I12)))</formula>
    </cfRule>
    <cfRule type="containsText" dxfId="941" priority="271" operator="containsText" text="Medio">
      <formula>NOT(ISERROR(SEARCH("Medio",I12)))</formula>
    </cfRule>
    <cfRule type="containsText" dxfId="940" priority="272" operator="containsText" text="Alto">
      <formula>NOT(ISERROR(SEARCH("Alto",I12)))</formula>
    </cfRule>
  </conditionalFormatting>
  <conditionalFormatting sqref="I12:I13 I16:I25">
    <cfRule type="containsText" dxfId="939" priority="264" operator="containsText" text="Baja">
      <formula>NOT(ISERROR(SEARCH("Baja",I12)))</formula>
    </cfRule>
    <cfRule type="containsText" dxfId="938" priority="265" operator="containsText" text="Moderada">
      <formula>NOT(ISERROR(SEARCH("Moderada",I12)))</formula>
    </cfRule>
    <cfRule type="containsText" dxfId="937" priority="266" operator="containsText" text="Alto">
      <formula>NOT(ISERROR(SEARCH("Alto",I12)))</formula>
    </cfRule>
    <cfRule type="containsText" dxfId="936" priority="267" operator="containsText" text="Extrema">
      <formula>NOT(ISERROR(SEARCH("Extrema",I12)))</formula>
    </cfRule>
    <cfRule type="containsText" dxfId="935" priority="268" operator="containsText" text="Catastrófico">
      <formula>NOT(ISERROR(SEARCH("Catastrófico",I12)))</formula>
    </cfRule>
  </conditionalFormatting>
  <conditionalFormatting sqref="H12:H13 H17:H25">
    <cfRule type="containsText" dxfId="934" priority="260" operator="containsText" text="Alto">
      <formula>NOT(ISERROR(SEARCH("Alto",H12)))</formula>
    </cfRule>
    <cfRule type="containsText" dxfId="933" priority="261" operator="containsText" text="Medio-Alto">
      <formula>NOT(ISERROR(SEARCH("Medio-Alto",H12)))</formula>
    </cfRule>
    <cfRule type="containsText" dxfId="932" priority="262" operator="containsText" text="Medio">
      <formula>NOT(ISERROR(SEARCH("Medio",H12)))</formula>
    </cfRule>
    <cfRule type="containsText" dxfId="931" priority="263" operator="containsText" text="Bajo">
      <formula>NOT(ISERROR(SEARCH("Bajo",H12)))</formula>
    </cfRule>
  </conditionalFormatting>
  <conditionalFormatting sqref="W29:W1048576">
    <cfRule type="containsText" dxfId="930" priority="255" operator="containsText" text="Medio-Alto">
      <formula>NOT(ISERROR(SEARCH("Medio-Alto",W29)))</formula>
    </cfRule>
    <cfRule type="containsText" dxfId="929" priority="256" operator="containsText" text="Alto">
      <formula>NOT(ISERROR(SEARCH("Alto",W29)))</formula>
    </cfRule>
    <cfRule type="containsText" dxfId="928" priority="257" operator="containsText" text="Medio-Alto">
      <formula>NOT(ISERROR(SEARCH("Medio-Alto",W29)))</formula>
    </cfRule>
    <cfRule type="containsText" dxfId="927" priority="258" operator="containsText" text="Medio">
      <formula>NOT(ISERROR(SEARCH("Medio",W29)))</formula>
    </cfRule>
    <cfRule type="containsText" dxfId="926" priority="259" operator="containsText" text="Bajo">
      <formula>NOT(ISERROR(SEARCH("Bajo",W29)))</formula>
    </cfRule>
  </conditionalFormatting>
  <conditionalFormatting sqref="W12:W13 W16:W23 W25">
    <cfRule type="containsText" dxfId="925" priority="251" operator="containsText" text="Medio-Alto">
      <formula>NOT(ISERROR(SEARCH("Medio-Alto",W12)))</formula>
    </cfRule>
    <cfRule type="containsText" dxfId="924" priority="252" operator="containsText" text="Medio">
      <formula>NOT(ISERROR(SEARCH("Medio",W12)))</formula>
    </cfRule>
    <cfRule type="containsText" dxfId="923" priority="253" operator="containsText" text="Bajo">
      <formula>NOT(ISERROR(SEARCH("Bajo",W12)))</formula>
    </cfRule>
    <cfRule type="containsText" dxfId="922" priority="254" operator="containsText" text="Alto">
      <formula>NOT(ISERROR(SEARCH("Alto",W12)))</formula>
    </cfRule>
  </conditionalFormatting>
  <conditionalFormatting sqref="W12:W13 W16:W23 W25">
    <cfRule type="containsText" dxfId="921" priority="247" operator="containsText" text="Bajo">
      <formula>NOT(ISERROR(SEARCH("Bajo",W12)))</formula>
    </cfRule>
    <cfRule type="containsText" dxfId="920" priority="248" operator="containsText" text="Medio-Alto">
      <formula>NOT(ISERROR(SEARCH("Medio-Alto",W12)))</formula>
    </cfRule>
    <cfRule type="containsText" dxfId="919" priority="249" operator="containsText" text="Medio">
      <formula>NOT(ISERROR(SEARCH("Medio",W12)))</formula>
    </cfRule>
    <cfRule type="containsText" dxfId="918" priority="250" operator="containsText" text="Alto">
      <formula>NOT(ISERROR(SEARCH("Alto",W12)))</formula>
    </cfRule>
  </conditionalFormatting>
  <conditionalFormatting sqref="W12:W13 W16:W23 W25">
    <cfRule type="containsText" dxfId="917" priority="242" operator="containsText" text="Baja">
      <formula>NOT(ISERROR(SEARCH("Baja",W12)))</formula>
    </cfRule>
    <cfRule type="containsText" dxfId="916" priority="243" operator="containsText" text="Moderada">
      <formula>NOT(ISERROR(SEARCH("Moderada",W12)))</formula>
    </cfRule>
    <cfRule type="containsText" dxfId="915" priority="244" operator="containsText" text="Alto">
      <formula>NOT(ISERROR(SEARCH("Alto",W12)))</formula>
    </cfRule>
    <cfRule type="containsText" dxfId="914" priority="245" operator="containsText" text="Extrema">
      <formula>NOT(ISERROR(SEARCH("Extrema",W12)))</formula>
    </cfRule>
    <cfRule type="containsText" dxfId="913" priority="246" operator="containsText" text="Catastrófico">
      <formula>NOT(ISERROR(SEARCH("Catastrófico",W12)))</formula>
    </cfRule>
  </conditionalFormatting>
  <conditionalFormatting sqref="I14">
    <cfRule type="containsText" dxfId="912" priority="238" operator="containsText" text="Medio-Alto">
      <formula>NOT(ISERROR(SEARCH("Medio-Alto",I14)))</formula>
    </cfRule>
    <cfRule type="containsText" dxfId="911" priority="239" operator="containsText" text="Medio">
      <formula>NOT(ISERROR(SEARCH("Medio",I14)))</formula>
    </cfRule>
    <cfRule type="containsText" dxfId="910" priority="240" operator="containsText" text="Bajo">
      <formula>NOT(ISERROR(SEARCH("Bajo",I14)))</formula>
    </cfRule>
    <cfRule type="containsText" dxfId="909" priority="241" operator="containsText" text="Alto">
      <formula>NOT(ISERROR(SEARCH("Alto",I14)))</formula>
    </cfRule>
  </conditionalFormatting>
  <conditionalFormatting sqref="I14">
    <cfRule type="containsText" dxfId="908" priority="234" operator="containsText" text="Bajo">
      <formula>NOT(ISERROR(SEARCH("Bajo",I14)))</formula>
    </cfRule>
    <cfRule type="containsText" dxfId="907" priority="235" operator="containsText" text="Medio-Alto">
      <formula>NOT(ISERROR(SEARCH("Medio-Alto",I14)))</formula>
    </cfRule>
    <cfRule type="containsText" dxfId="906" priority="236" operator="containsText" text="Medio">
      <formula>NOT(ISERROR(SEARCH("Medio",I14)))</formula>
    </cfRule>
    <cfRule type="containsText" dxfId="905" priority="237" operator="containsText" text="Alto">
      <formula>NOT(ISERROR(SEARCH("Alto",I14)))</formula>
    </cfRule>
  </conditionalFormatting>
  <conditionalFormatting sqref="I14">
    <cfRule type="containsText" dxfId="904" priority="230" operator="containsText" text="Medio-Alto">
      <formula>NOT(ISERROR(SEARCH("Medio-Alto",I14)))</formula>
    </cfRule>
    <cfRule type="containsText" dxfId="903" priority="231" operator="containsText" text="Medio">
      <formula>NOT(ISERROR(SEARCH("Medio",I14)))</formula>
    </cfRule>
    <cfRule type="containsText" dxfId="902" priority="232" operator="containsText" text="Bajo">
      <formula>NOT(ISERROR(SEARCH("Bajo",I14)))</formula>
    </cfRule>
    <cfRule type="containsText" dxfId="901" priority="233" operator="containsText" text="Alto">
      <formula>NOT(ISERROR(SEARCH("Alto",I14)))</formula>
    </cfRule>
  </conditionalFormatting>
  <conditionalFormatting sqref="I14">
    <cfRule type="containsText" dxfId="900" priority="226" operator="containsText" text="Bajo">
      <formula>NOT(ISERROR(SEARCH("Bajo",I14)))</formula>
    </cfRule>
    <cfRule type="containsText" dxfId="899" priority="227" operator="containsText" text="Medio-Alto">
      <formula>NOT(ISERROR(SEARCH("Medio-Alto",I14)))</formula>
    </cfRule>
    <cfRule type="containsText" dxfId="898" priority="228" operator="containsText" text="Medio">
      <formula>NOT(ISERROR(SEARCH("Medio",I14)))</formula>
    </cfRule>
    <cfRule type="containsText" dxfId="897" priority="229" operator="containsText" text="Alto">
      <formula>NOT(ISERROR(SEARCH("Alto",I14)))</formula>
    </cfRule>
  </conditionalFormatting>
  <conditionalFormatting sqref="I14">
    <cfRule type="containsText" dxfId="896" priority="221" operator="containsText" text="Baja">
      <formula>NOT(ISERROR(SEARCH("Baja",I14)))</formula>
    </cfRule>
    <cfRule type="containsText" dxfId="895" priority="222" operator="containsText" text="Moderada">
      <formula>NOT(ISERROR(SEARCH("Moderada",I14)))</formula>
    </cfRule>
    <cfRule type="containsText" dxfId="894" priority="223" operator="containsText" text="Alto">
      <formula>NOT(ISERROR(SEARCH("Alto",I14)))</formula>
    </cfRule>
    <cfRule type="containsText" dxfId="893" priority="224" operator="containsText" text="Extrema">
      <formula>NOT(ISERROR(SEARCH("Extrema",I14)))</formula>
    </cfRule>
    <cfRule type="containsText" dxfId="892" priority="225" operator="containsText" text="Catastrófico">
      <formula>NOT(ISERROR(SEARCH("Catastrófico",I14)))</formula>
    </cfRule>
  </conditionalFormatting>
  <conditionalFormatting sqref="W14">
    <cfRule type="containsText" dxfId="891" priority="217" operator="containsText" text="Medio-Alto">
      <formula>NOT(ISERROR(SEARCH("Medio-Alto",W14)))</formula>
    </cfRule>
    <cfRule type="containsText" dxfId="890" priority="218" operator="containsText" text="Medio">
      <formula>NOT(ISERROR(SEARCH("Medio",W14)))</formula>
    </cfRule>
    <cfRule type="containsText" dxfId="889" priority="219" operator="containsText" text="Bajo">
      <formula>NOT(ISERROR(SEARCH("Bajo",W14)))</formula>
    </cfRule>
    <cfRule type="containsText" dxfId="888" priority="220" operator="containsText" text="Alto">
      <formula>NOT(ISERROR(SEARCH("Alto",W14)))</formula>
    </cfRule>
  </conditionalFormatting>
  <conditionalFormatting sqref="W14">
    <cfRule type="containsText" dxfId="887" priority="213" operator="containsText" text="Bajo">
      <formula>NOT(ISERROR(SEARCH("Bajo",W14)))</formula>
    </cfRule>
    <cfRule type="containsText" dxfId="886" priority="214" operator="containsText" text="Medio-Alto">
      <formula>NOT(ISERROR(SEARCH("Medio-Alto",W14)))</formula>
    </cfRule>
    <cfRule type="containsText" dxfId="885" priority="215" operator="containsText" text="Medio">
      <formula>NOT(ISERROR(SEARCH("Medio",W14)))</formula>
    </cfRule>
    <cfRule type="containsText" dxfId="884" priority="216" operator="containsText" text="Alto">
      <formula>NOT(ISERROR(SEARCH("Alto",W14)))</formula>
    </cfRule>
  </conditionalFormatting>
  <conditionalFormatting sqref="W14">
    <cfRule type="containsText" dxfId="883" priority="208" operator="containsText" text="Baja">
      <formula>NOT(ISERROR(SEARCH("Baja",W14)))</formula>
    </cfRule>
    <cfRule type="containsText" dxfId="882" priority="209" operator="containsText" text="Moderada">
      <formula>NOT(ISERROR(SEARCH("Moderada",W14)))</formula>
    </cfRule>
    <cfRule type="containsText" dxfId="881" priority="210" operator="containsText" text="Alto">
      <formula>NOT(ISERROR(SEARCH("Alto",W14)))</formula>
    </cfRule>
    <cfRule type="containsText" dxfId="880" priority="211" operator="containsText" text="Extrema">
      <formula>NOT(ISERROR(SEARCH("Extrema",W14)))</formula>
    </cfRule>
    <cfRule type="containsText" dxfId="879" priority="212" operator="containsText" text="Catastrófico">
      <formula>NOT(ISERROR(SEARCH("Catastrófico",W14)))</formula>
    </cfRule>
  </conditionalFormatting>
  <conditionalFormatting sqref="I15">
    <cfRule type="containsText" dxfId="878" priority="204" operator="containsText" text="Medio-Alto">
      <formula>NOT(ISERROR(SEARCH("Medio-Alto",I15)))</formula>
    </cfRule>
    <cfRule type="containsText" dxfId="877" priority="205" operator="containsText" text="Medio">
      <formula>NOT(ISERROR(SEARCH("Medio",I15)))</formula>
    </cfRule>
    <cfRule type="containsText" dxfId="876" priority="206" operator="containsText" text="Bajo">
      <formula>NOT(ISERROR(SEARCH("Bajo",I15)))</formula>
    </cfRule>
    <cfRule type="containsText" dxfId="875" priority="207" operator="containsText" text="Alto">
      <formula>NOT(ISERROR(SEARCH("Alto",I15)))</formula>
    </cfRule>
  </conditionalFormatting>
  <conditionalFormatting sqref="I15">
    <cfRule type="containsText" dxfId="874" priority="200" operator="containsText" text="Bajo">
      <formula>NOT(ISERROR(SEARCH("Bajo",I15)))</formula>
    </cfRule>
    <cfRule type="containsText" dxfId="873" priority="201" operator="containsText" text="Medio-Alto">
      <formula>NOT(ISERROR(SEARCH("Medio-Alto",I15)))</formula>
    </cfRule>
    <cfRule type="containsText" dxfId="872" priority="202" operator="containsText" text="Medio">
      <formula>NOT(ISERROR(SEARCH("Medio",I15)))</formula>
    </cfRule>
    <cfRule type="containsText" dxfId="871" priority="203" operator="containsText" text="Alto">
      <formula>NOT(ISERROR(SEARCH("Alto",I15)))</formula>
    </cfRule>
  </conditionalFormatting>
  <conditionalFormatting sqref="I15">
    <cfRule type="containsText" dxfId="870" priority="196" operator="containsText" text="Medio-Alto">
      <formula>NOT(ISERROR(SEARCH("Medio-Alto",I15)))</formula>
    </cfRule>
    <cfRule type="containsText" dxfId="869" priority="197" operator="containsText" text="Medio">
      <formula>NOT(ISERROR(SEARCH("Medio",I15)))</formula>
    </cfRule>
    <cfRule type="containsText" dxfId="868" priority="198" operator="containsText" text="Bajo">
      <formula>NOT(ISERROR(SEARCH("Bajo",I15)))</formula>
    </cfRule>
    <cfRule type="containsText" dxfId="867" priority="199" operator="containsText" text="Alto">
      <formula>NOT(ISERROR(SEARCH("Alto",I15)))</formula>
    </cfRule>
  </conditionalFormatting>
  <conditionalFormatting sqref="I15">
    <cfRule type="containsText" dxfId="866" priority="192" operator="containsText" text="Bajo">
      <formula>NOT(ISERROR(SEARCH("Bajo",I15)))</formula>
    </cfRule>
    <cfRule type="containsText" dxfId="865" priority="193" operator="containsText" text="Medio-Alto">
      <formula>NOT(ISERROR(SEARCH("Medio-Alto",I15)))</formula>
    </cfRule>
    <cfRule type="containsText" dxfId="864" priority="194" operator="containsText" text="Medio">
      <formula>NOT(ISERROR(SEARCH("Medio",I15)))</formula>
    </cfRule>
    <cfRule type="containsText" dxfId="863" priority="195" operator="containsText" text="Alto">
      <formula>NOT(ISERROR(SEARCH("Alto",I15)))</formula>
    </cfRule>
  </conditionalFormatting>
  <conditionalFormatting sqref="I15">
    <cfRule type="containsText" dxfId="862" priority="187" operator="containsText" text="Baja">
      <formula>NOT(ISERROR(SEARCH("Baja",I15)))</formula>
    </cfRule>
    <cfRule type="containsText" dxfId="861" priority="188" operator="containsText" text="Moderada">
      <formula>NOT(ISERROR(SEARCH("Moderada",I15)))</formula>
    </cfRule>
    <cfRule type="containsText" dxfId="860" priority="189" operator="containsText" text="Alto">
      <formula>NOT(ISERROR(SEARCH("Alto",I15)))</formula>
    </cfRule>
    <cfRule type="containsText" dxfId="859" priority="190" operator="containsText" text="Extrema">
      <formula>NOT(ISERROR(SEARCH("Extrema",I15)))</formula>
    </cfRule>
    <cfRule type="containsText" dxfId="858" priority="191" operator="containsText" text="Catastrófico">
      <formula>NOT(ISERROR(SEARCH("Catastrófico",I15)))</formula>
    </cfRule>
  </conditionalFormatting>
  <conditionalFormatting sqref="W16">
    <cfRule type="containsText" dxfId="857" priority="183" operator="containsText" text="Medio-Alto">
      <formula>NOT(ISERROR(SEARCH("Medio-Alto",W16)))</formula>
    </cfRule>
    <cfRule type="containsText" dxfId="856" priority="184" operator="containsText" text="Medio">
      <formula>NOT(ISERROR(SEARCH("Medio",W16)))</formula>
    </cfRule>
    <cfRule type="containsText" dxfId="855" priority="185" operator="containsText" text="Bajo">
      <formula>NOT(ISERROR(SEARCH("Bajo",W16)))</formula>
    </cfRule>
    <cfRule type="containsText" dxfId="854" priority="186" operator="containsText" text="Alto">
      <formula>NOT(ISERROR(SEARCH("Alto",W16)))</formula>
    </cfRule>
  </conditionalFormatting>
  <conditionalFormatting sqref="W16">
    <cfRule type="containsText" dxfId="853" priority="179" operator="containsText" text="Bajo">
      <formula>NOT(ISERROR(SEARCH("Bajo",W16)))</formula>
    </cfRule>
    <cfRule type="containsText" dxfId="852" priority="180" operator="containsText" text="Medio-Alto">
      <formula>NOT(ISERROR(SEARCH("Medio-Alto",W16)))</formula>
    </cfRule>
    <cfRule type="containsText" dxfId="851" priority="181" operator="containsText" text="Medio">
      <formula>NOT(ISERROR(SEARCH("Medio",W16)))</formula>
    </cfRule>
    <cfRule type="containsText" dxfId="850" priority="182" operator="containsText" text="Alto">
      <formula>NOT(ISERROR(SEARCH("Alto",W16)))</formula>
    </cfRule>
  </conditionalFormatting>
  <conditionalFormatting sqref="W16">
    <cfRule type="containsText" dxfId="849" priority="174" operator="containsText" text="Baja">
      <formula>NOT(ISERROR(SEARCH("Baja",W16)))</formula>
    </cfRule>
    <cfRule type="containsText" dxfId="848" priority="175" operator="containsText" text="Moderada">
      <formula>NOT(ISERROR(SEARCH("Moderada",W16)))</formula>
    </cfRule>
    <cfRule type="containsText" dxfId="847" priority="176" operator="containsText" text="Alto">
      <formula>NOT(ISERROR(SEARCH("Alto",W16)))</formula>
    </cfRule>
    <cfRule type="containsText" dxfId="846" priority="177" operator="containsText" text="Extrema">
      <formula>NOT(ISERROR(SEARCH("Extrema",W16)))</formula>
    </cfRule>
    <cfRule type="containsText" dxfId="845" priority="178" operator="containsText" text="Catastrófico">
      <formula>NOT(ISERROR(SEARCH("Catastrófico",W16)))</formula>
    </cfRule>
  </conditionalFormatting>
  <conditionalFormatting sqref="I16">
    <cfRule type="containsText" dxfId="844" priority="170" operator="containsText" text="Medio-Alto">
      <formula>NOT(ISERROR(SEARCH("Medio-Alto",I16)))</formula>
    </cfRule>
    <cfRule type="containsText" dxfId="843" priority="171" operator="containsText" text="Medio">
      <formula>NOT(ISERROR(SEARCH("Medio",I16)))</formula>
    </cfRule>
    <cfRule type="containsText" dxfId="842" priority="172" operator="containsText" text="Bajo">
      <formula>NOT(ISERROR(SEARCH("Bajo",I16)))</formula>
    </cfRule>
    <cfRule type="containsText" dxfId="841" priority="173" operator="containsText" text="Alto">
      <formula>NOT(ISERROR(SEARCH("Alto",I16)))</formula>
    </cfRule>
  </conditionalFormatting>
  <conditionalFormatting sqref="I16">
    <cfRule type="containsText" dxfId="840" priority="166" operator="containsText" text="Bajo">
      <formula>NOT(ISERROR(SEARCH("Bajo",I16)))</formula>
    </cfRule>
    <cfRule type="containsText" dxfId="839" priority="167" operator="containsText" text="Medio-Alto">
      <formula>NOT(ISERROR(SEARCH("Medio-Alto",I16)))</formula>
    </cfRule>
    <cfRule type="containsText" dxfId="838" priority="168" operator="containsText" text="Medio">
      <formula>NOT(ISERROR(SEARCH("Medio",I16)))</formula>
    </cfRule>
    <cfRule type="containsText" dxfId="837" priority="169" operator="containsText" text="Alto">
      <formula>NOT(ISERROR(SEARCH("Alto",I16)))</formula>
    </cfRule>
  </conditionalFormatting>
  <conditionalFormatting sqref="I16">
    <cfRule type="containsText" dxfId="836" priority="162" operator="containsText" text="Medio-Alto">
      <formula>NOT(ISERROR(SEARCH("Medio-Alto",I16)))</formula>
    </cfRule>
    <cfRule type="containsText" dxfId="835" priority="163" operator="containsText" text="Medio">
      <formula>NOT(ISERROR(SEARCH("Medio",I16)))</formula>
    </cfRule>
    <cfRule type="containsText" dxfId="834" priority="164" operator="containsText" text="Bajo">
      <formula>NOT(ISERROR(SEARCH("Bajo",I16)))</formula>
    </cfRule>
    <cfRule type="containsText" dxfId="833" priority="165" operator="containsText" text="Alto">
      <formula>NOT(ISERROR(SEARCH("Alto",I16)))</formula>
    </cfRule>
  </conditionalFormatting>
  <conditionalFormatting sqref="I16">
    <cfRule type="containsText" dxfId="832" priority="158" operator="containsText" text="Bajo">
      <formula>NOT(ISERROR(SEARCH("Bajo",I16)))</formula>
    </cfRule>
    <cfRule type="containsText" dxfId="831" priority="159" operator="containsText" text="Medio-Alto">
      <formula>NOT(ISERROR(SEARCH("Medio-Alto",I16)))</formula>
    </cfRule>
    <cfRule type="containsText" dxfId="830" priority="160" operator="containsText" text="Medio">
      <formula>NOT(ISERROR(SEARCH("Medio",I16)))</formula>
    </cfRule>
    <cfRule type="containsText" dxfId="829" priority="161" operator="containsText" text="Alto">
      <formula>NOT(ISERROR(SEARCH("Alto",I16)))</formula>
    </cfRule>
  </conditionalFormatting>
  <conditionalFormatting sqref="I16">
    <cfRule type="containsText" dxfId="828" priority="153" operator="containsText" text="Baja">
      <formula>NOT(ISERROR(SEARCH("Baja",I16)))</formula>
    </cfRule>
    <cfRule type="containsText" dxfId="827" priority="154" operator="containsText" text="Moderada">
      <formula>NOT(ISERROR(SEARCH("Moderada",I16)))</formula>
    </cfRule>
    <cfRule type="containsText" dxfId="826" priority="155" operator="containsText" text="Alto">
      <formula>NOT(ISERROR(SEARCH("Alto",I16)))</formula>
    </cfRule>
    <cfRule type="containsText" dxfId="825" priority="156" operator="containsText" text="Extrema">
      <formula>NOT(ISERROR(SEARCH("Extrema",I16)))</formula>
    </cfRule>
    <cfRule type="containsText" dxfId="824" priority="157" operator="containsText" text="Catastrófico">
      <formula>NOT(ISERROR(SEARCH("Catastrófico",I16)))</formula>
    </cfRule>
  </conditionalFormatting>
  <conditionalFormatting sqref="W24">
    <cfRule type="containsText" dxfId="823" priority="149" operator="containsText" text="Medio-Alto">
      <formula>NOT(ISERROR(SEARCH("Medio-Alto",W24)))</formula>
    </cfRule>
    <cfRule type="containsText" dxfId="822" priority="150" operator="containsText" text="Medio">
      <formula>NOT(ISERROR(SEARCH("Medio",W24)))</formula>
    </cfRule>
    <cfRule type="containsText" dxfId="821" priority="151" operator="containsText" text="Bajo">
      <formula>NOT(ISERROR(SEARCH("Bajo",W24)))</formula>
    </cfRule>
    <cfRule type="containsText" dxfId="820" priority="152" operator="containsText" text="Alto">
      <formula>NOT(ISERROR(SEARCH("Alto",W24)))</formula>
    </cfRule>
  </conditionalFormatting>
  <conditionalFormatting sqref="W24">
    <cfRule type="containsText" dxfId="819" priority="145" operator="containsText" text="Bajo">
      <formula>NOT(ISERROR(SEARCH("Bajo",W24)))</formula>
    </cfRule>
    <cfRule type="containsText" dxfId="818" priority="146" operator="containsText" text="Medio-Alto">
      <formula>NOT(ISERROR(SEARCH("Medio-Alto",W24)))</formula>
    </cfRule>
    <cfRule type="containsText" dxfId="817" priority="147" operator="containsText" text="Medio">
      <formula>NOT(ISERROR(SEARCH("Medio",W24)))</formula>
    </cfRule>
    <cfRule type="containsText" dxfId="816" priority="148" operator="containsText" text="Alto">
      <formula>NOT(ISERROR(SEARCH("Alto",W24)))</formula>
    </cfRule>
  </conditionalFormatting>
  <conditionalFormatting sqref="W24">
    <cfRule type="containsText" dxfId="815" priority="140" operator="containsText" text="Baja">
      <formula>NOT(ISERROR(SEARCH("Baja",W24)))</formula>
    </cfRule>
    <cfRule type="containsText" dxfId="814" priority="141" operator="containsText" text="Moderada">
      <formula>NOT(ISERROR(SEARCH("Moderada",W24)))</formula>
    </cfRule>
    <cfRule type="containsText" dxfId="813" priority="142" operator="containsText" text="Alto">
      <formula>NOT(ISERROR(SEARCH("Alto",W24)))</formula>
    </cfRule>
    <cfRule type="containsText" dxfId="812" priority="143" operator="containsText" text="Extrema">
      <formula>NOT(ISERROR(SEARCH("Extrema",W24)))</formula>
    </cfRule>
    <cfRule type="containsText" dxfId="811" priority="144" operator="containsText" text="Catastrófico">
      <formula>NOT(ISERROR(SEARCH("Catastrófico",W24)))</formula>
    </cfRule>
  </conditionalFormatting>
  <conditionalFormatting sqref="I26">
    <cfRule type="containsText" dxfId="810" priority="136" operator="containsText" text="Medio-Alto">
      <formula>NOT(ISERROR(SEARCH("Medio-Alto",I26)))</formula>
    </cfRule>
    <cfRule type="containsText" dxfId="809" priority="137" operator="containsText" text="Medio">
      <formula>NOT(ISERROR(SEARCH("Medio",I26)))</formula>
    </cfRule>
    <cfRule type="containsText" dxfId="808" priority="138" operator="containsText" text="Bajo">
      <formula>NOT(ISERROR(SEARCH("Bajo",I26)))</formula>
    </cfRule>
    <cfRule type="containsText" dxfId="807" priority="139" operator="containsText" text="Alto">
      <formula>NOT(ISERROR(SEARCH("Alto",I26)))</formula>
    </cfRule>
  </conditionalFormatting>
  <conditionalFormatting sqref="I26">
    <cfRule type="containsText" dxfId="806" priority="132" operator="containsText" text="Bajo">
      <formula>NOT(ISERROR(SEARCH("Bajo",I26)))</formula>
    </cfRule>
    <cfRule type="containsText" dxfId="805" priority="133" operator="containsText" text="Medio-Alto">
      <formula>NOT(ISERROR(SEARCH("Medio-Alto",I26)))</formula>
    </cfRule>
    <cfRule type="containsText" dxfId="804" priority="134" operator="containsText" text="Medio">
      <formula>NOT(ISERROR(SEARCH("Medio",I26)))</formula>
    </cfRule>
    <cfRule type="containsText" dxfId="803" priority="135" operator="containsText" text="Alto">
      <formula>NOT(ISERROR(SEARCH("Alto",I26)))</formula>
    </cfRule>
  </conditionalFormatting>
  <conditionalFormatting sqref="I26">
    <cfRule type="containsText" dxfId="802" priority="128" operator="containsText" text="Medio-Alto">
      <formula>NOT(ISERROR(SEARCH("Medio-Alto",I26)))</formula>
    </cfRule>
    <cfRule type="containsText" dxfId="801" priority="129" operator="containsText" text="Medio">
      <formula>NOT(ISERROR(SEARCH("Medio",I26)))</formula>
    </cfRule>
    <cfRule type="containsText" dxfId="800" priority="130" operator="containsText" text="Bajo">
      <formula>NOT(ISERROR(SEARCH("Bajo",I26)))</formula>
    </cfRule>
    <cfRule type="containsText" dxfId="799" priority="131" operator="containsText" text="Alto">
      <formula>NOT(ISERROR(SEARCH("Alto",I26)))</formula>
    </cfRule>
  </conditionalFormatting>
  <conditionalFormatting sqref="I26">
    <cfRule type="containsText" dxfId="798" priority="124" operator="containsText" text="Bajo">
      <formula>NOT(ISERROR(SEARCH("Bajo",I26)))</formula>
    </cfRule>
    <cfRule type="containsText" dxfId="797" priority="125" operator="containsText" text="Medio-Alto">
      <formula>NOT(ISERROR(SEARCH("Medio-Alto",I26)))</formula>
    </cfRule>
    <cfRule type="containsText" dxfId="796" priority="126" operator="containsText" text="Medio">
      <formula>NOT(ISERROR(SEARCH("Medio",I26)))</formula>
    </cfRule>
    <cfRule type="containsText" dxfId="795" priority="127" operator="containsText" text="Alto">
      <formula>NOT(ISERROR(SEARCH("Alto",I26)))</formula>
    </cfRule>
  </conditionalFormatting>
  <conditionalFormatting sqref="I26">
    <cfRule type="containsText" dxfId="794" priority="119" operator="containsText" text="Baja">
      <formula>NOT(ISERROR(SEARCH("Baja",I26)))</formula>
    </cfRule>
    <cfRule type="containsText" dxfId="793" priority="120" operator="containsText" text="Moderada">
      <formula>NOT(ISERROR(SEARCH("Moderada",I26)))</formula>
    </cfRule>
    <cfRule type="containsText" dxfId="792" priority="121" operator="containsText" text="Alto">
      <formula>NOT(ISERROR(SEARCH("Alto",I26)))</formula>
    </cfRule>
    <cfRule type="containsText" dxfId="791" priority="122" operator="containsText" text="Extrema">
      <formula>NOT(ISERROR(SEARCH("Extrema",I26)))</formula>
    </cfRule>
    <cfRule type="containsText" dxfId="790" priority="123" operator="containsText" text="Catastrófico">
      <formula>NOT(ISERROR(SEARCH("Catastrófico",I26)))</formula>
    </cfRule>
  </conditionalFormatting>
  <conditionalFormatting sqref="W26">
    <cfRule type="containsText" dxfId="789" priority="115" operator="containsText" text="Medio-Alto">
      <formula>NOT(ISERROR(SEARCH("Medio-Alto",W26)))</formula>
    </cfRule>
    <cfRule type="containsText" dxfId="788" priority="116" operator="containsText" text="Medio">
      <formula>NOT(ISERROR(SEARCH("Medio",W26)))</formula>
    </cfRule>
    <cfRule type="containsText" dxfId="787" priority="117" operator="containsText" text="Bajo">
      <formula>NOT(ISERROR(SEARCH("Bajo",W26)))</formula>
    </cfRule>
    <cfRule type="containsText" dxfId="786" priority="118" operator="containsText" text="Alto">
      <formula>NOT(ISERROR(SEARCH("Alto",W26)))</formula>
    </cfRule>
  </conditionalFormatting>
  <conditionalFormatting sqref="W26">
    <cfRule type="containsText" dxfId="785" priority="111" operator="containsText" text="Bajo">
      <formula>NOT(ISERROR(SEARCH("Bajo",W26)))</formula>
    </cfRule>
    <cfRule type="containsText" dxfId="784" priority="112" operator="containsText" text="Medio-Alto">
      <formula>NOT(ISERROR(SEARCH("Medio-Alto",W26)))</formula>
    </cfRule>
    <cfRule type="containsText" dxfId="783" priority="113" operator="containsText" text="Medio">
      <formula>NOT(ISERROR(SEARCH("Medio",W26)))</formula>
    </cfRule>
    <cfRule type="containsText" dxfId="782" priority="114" operator="containsText" text="Alto">
      <formula>NOT(ISERROR(SEARCH("Alto",W26)))</formula>
    </cfRule>
  </conditionalFormatting>
  <conditionalFormatting sqref="W26">
    <cfRule type="containsText" dxfId="781" priority="106" operator="containsText" text="Baja">
      <formula>NOT(ISERROR(SEARCH("Baja",W26)))</formula>
    </cfRule>
    <cfRule type="containsText" dxfId="780" priority="107" operator="containsText" text="Moderada">
      <formula>NOT(ISERROR(SEARCH("Moderada",W26)))</formula>
    </cfRule>
    <cfRule type="containsText" dxfId="779" priority="108" operator="containsText" text="Alto">
      <formula>NOT(ISERROR(SEARCH("Alto",W26)))</formula>
    </cfRule>
    <cfRule type="containsText" dxfId="778" priority="109" operator="containsText" text="Extrema">
      <formula>NOT(ISERROR(SEARCH("Extrema",W26)))</formula>
    </cfRule>
    <cfRule type="containsText" dxfId="777" priority="110" operator="containsText" text="Catastrófico">
      <formula>NOT(ISERROR(SEARCH("Catastrófico",W26)))</formula>
    </cfRule>
  </conditionalFormatting>
  <conditionalFormatting sqref="I27">
    <cfRule type="containsText" dxfId="776" priority="102" operator="containsText" text="Medio-Alto">
      <formula>NOT(ISERROR(SEARCH("Medio-Alto",I27)))</formula>
    </cfRule>
    <cfRule type="containsText" dxfId="775" priority="103" operator="containsText" text="Medio">
      <formula>NOT(ISERROR(SEARCH("Medio",I27)))</formula>
    </cfRule>
    <cfRule type="containsText" dxfId="774" priority="104" operator="containsText" text="Bajo">
      <formula>NOT(ISERROR(SEARCH("Bajo",I27)))</formula>
    </cfRule>
    <cfRule type="containsText" dxfId="773" priority="105" operator="containsText" text="Alto">
      <formula>NOT(ISERROR(SEARCH("Alto",I27)))</formula>
    </cfRule>
  </conditionalFormatting>
  <conditionalFormatting sqref="I27">
    <cfRule type="containsText" dxfId="772" priority="98" operator="containsText" text="Bajo">
      <formula>NOT(ISERROR(SEARCH("Bajo",I27)))</formula>
    </cfRule>
    <cfRule type="containsText" dxfId="771" priority="99" operator="containsText" text="Medio-Alto">
      <formula>NOT(ISERROR(SEARCH("Medio-Alto",I27)))</formula>
    </cfRule>
    <cfRule type="containsText" dxfId="770" priority="100" operator="containsText" text="Medio">
      <formula>NOT(ISERROR(SEARCH("Medio",I27)))</formula>
    </cfRule>
    <cfRule type="containsText" dxfId="769" priority="101" operator="containsText" text="Alto">
      <formula>NOT(ISERROR(SEARCH("Alto",I27)))</formula>
    </cfRule>
  </conditionalFormatting>
  <conditionalFormatting sqref="I27">
    <cfRule type="containsText" dxfId="768" priority="94" operator="containsText" text="Medio-Alto">
      <formula>NOT(ISERROR(SEARCH("Medio-Alto",I27)))</formula>
    </cfRule>
    <cfRule type="containsText" dxfId="767" priority="95" operator="containsText" text="Medio">
      <formula>NOT(ISERROR(SEARCH("Medio",I27)))</formula>
    </cfRule>
    <cfRule type="containsText" dxfId="766" priority="96" operator="containsText" text="Bajo">
      <formula>NOT(ISERROR(SEARCH("Bajo",I27)))</formula>
    </cfRule>
    <cfRule type="containsText" dxfId="765" priority="97" operator="containsText" text="Alto">
      <formula>NOT(ISERROR(SEARCH("Alto",I27)))</formula>
    </cfRule>
  </conditionalFormatting>
  <conditionalFormatting sqref="I27">
    <cfRule type="containsText" dxfId="764" priority="90" operator="containsText" text="Bajo">
      <formula>NOT(ISERROR(SEARCH("Bajo",I27)))</formula>
    </cfRule>
    <cfRule type="containsText" dxfId="763" priority="91" operator="containsText" text="Medio-Alto">
      <formula>NOT(ISERROR(SEARCH("Medio-Alto",I27)))</formula>
    </cfRule>
    <cfRule type="containsText" dxfId="762" priority="92" operator="containsText" text="Medio">
      <formula>NOT(ISERROR(SEARCH("Medio",I27)))</formula>
    </cfRule>
    <cfRule type="containsText" dxfId="761" priority="93" operator="containsText" text="Alto">
      <formula>NOT(ISERROR(SEARCH("Alto",I27)))</formula>
    </cfRule>
  </conditionalFormatting>
  <conditionalFormatting sqref="I27">
    <cfRule type="containsText" dxfId="760" priority="85" operator="containsText" text="Baja">
      <formula>NOT(ISERROR(SEARCH("Baja",I27)))</formula>
    </cfRule>
    <cfRule type="containsText" dxfId="759" priority="86" operator="containsText" text="Moderada">
      <formula>NOT(ISERROR(SEARCH("Moderada",I27)))</formula>
    </cfRule>
    <cfRule type="containsText" dxfId="758" priority="87" operator="containsText" text="Alto">
      <formula>NOT(ISERROR(SEARCH("Alto",I27)))</formula>
    </cfRule>
    <cfRule type="containsText" dxfId="757" priority="88" operator="containsText" text="Extrema">
      <formula>NOT(ISERROR(SEARCH("Extrema",I27)))</formula>
    </cfRule>
    <cfRule type="containsText" dxfId="756" priority="89" operator="containsText" text="Catastrófico">
      <formula>NOT(ISERROR(SEARCH("Catastrófico",I27)))</formula>
    </cfRule>
  </conditionalFormatting>
  <conditionalFormatting sqref="W27">
    <cfRule type="containsText" dxfId="755" priority="81" operator="containsText" text="Medio-Alto">
      <formula>NOT(ISERROR(SEARCH("Medio-Alto",W27)))</formula>
    </cfRule>
    <cfRule type="containsText" dxfId="754" priority="82" operator="containsText" text="Medio">
      <formula>NOT(ISERROR(SEARCH("Medio",W27)))</formula>
    </cfRule>
    <cfRule type="containsText" dxfId="753" priority="83" operator="containsText" text="Bajo">
      <formula>NOT(ISERROR(SEARCH("Bajo",W27)))</formula>
    </cfRule>
    <cfRule type="containsText" dxfId="752" priority="84" operator="containsText" text="Alto">
      <formula>NOT(ISERROR(SEARCH("Alto",W27)))</formula>
    </cfRule>
  </conditionalFormatting>
  <conditionalFormatting sqref="W27">
    <cfRule type="containsText" dxfId="751" priority="77" operator="containsText" text="Bajo">
      <formula>NOT(ISERROR(SEARCH("Bajo",W27)))</formula>
    </cfRule>
    <cfRule type="containsText" dxfId="750" priority="78" operator="containsText" text="Medio-Alto">
      <formula>NOT(ISERROR(SEARCH("Medio-Alto",W27)))</formula>
    </cfRule>
    <cfRule type="containsText" dxfId="749" priority="79" operator="containsText" text="Medio">
      <formula>NOT(ISERROR(SEARCH("Medio",W27)))</formula>
    </cfRule>
    <cfRule type="containsText" dxfId="748" priority="80" operator="containsText" text="Alto">
      <formula>NOT(ISERROR(SEARCH("Alto",W27)))</formula>
    </cfRule>
  </conditionalFormatting>
  <conditionalFormatting sqref="W27">
    <cfRule type="containsText" dxfId="747" priority="72" operator="containsText" text="Baja">
      <formula>NOT(ISERROR(SEARCH("Baja",W27)))</formula>
    </cfRule>
    <cfRule type="containsText" dxfId="746" priority="73" operator="containsText" text="Moderada">
      <formula>NOT(ISERROR(SEARCH("Moderada",W27)))</formula>
    </cfRule>
    <cfRule type="containsText" dxfId="745" priority="74" operator="containsText" text="Alto">
      <formula>NOT(ISERROR(SEARCH("Alto",W27)))</formula>
    </cfRule>
    <cfRule type="containsText" dxfId="744" priority="75" operator="containsText" text="Extrema">
      <formula>NOT(ISERROR(SEARCH("Extrema",W27)))</formula>
    </cfRule>
    <cfRule type="containsText" dxfId="743" priority="76" operator="containsText" text="Catastrófico">
      <formula>NOT(ISERROR(SEARCH("Catastrófico",W27)))</formula>
    </cfRule>
  </conditionalFormatting>
  <conditionalFormatting sqref="I28">
    <cfRule type="containsText" dxfId="742" priority="68" operator="containsText" text="Medio-Alto">
      <formula>NOT(ISERROR(SEARCH("Medio-Alto",I28)))</formula>
    </cfRule>
    <cfRule type="containsText" dxfId="741" priority="69" operator="containsText" text="Medio">
      <formula>NOT(ISERROR(SEARCH("Medio",I28)))</formula>
    </cfRule>
    <cfRule type="containsText" dxfId="740" priority="70" operator="containsText" text="Bajo">
      <formula>NOT(ISERROR(SEARCH("Bajo",I28)))</formula>
    </cfRule>
    <cfRule type="containsText" dxfId="739" priority="71" operator="containsText" text="Alto">
      <formula>NOT(ISERROR(SEARCH("Alto",I28)))</formula>
    </cfRule>
  </conditionalFormatting>
  <conditionalFormatting sqref="I28">
    <cfRule type="containsText" dxfId="738" priority="64" operator="containsText" text="Bajo">
      <formula>NOT(ISERROR(SEARCH("Bajo",I28)))</formula>
    </cfRule>
    <cfRule type="containsText" dxfId="737" priority="65" operator="containsText" text="Medio-Alto">
      <formula>NOT(ISERROR(SEARCH("Medio-Alto",I28)))</formula>
    </cfRule>
    <cfRule type="containsText" dxfId="736" priority="66" operator="containsText" text="Medio">
      <formula>NOT(ISERROR(SEARCH("Medio",I28)))</formula>
    </cfRule>
    <cfRule type="containsText" dxfId="735" priority="67" operator="containsText" text="Alto">
      <formula>NOT(ISERROR(SEARCH("Alto",I28)))</formula>
    </cfRule>
  </conditionalFormatting>
  <conditionalFormatting sqref="I28">
    <cfRule type="containsText" dxfId="734" priority="60" operator="containsText" text="Medio-Alto">
      <formula>NOT(ISERROR(SEARCH("Medio-Alto",I28)))</formula>
    </cfRule>
    <cfRule type="containsText" dxfId="733" priority="61" operator="containsText" text="Medio">
      <formula>NOT(ISERROR(SEARCH("Medio",I28)))</formula>
    </cfRule>
    <cfRule type="containsText" dxfId="732" priority="62" operator="containsText" text="Bajo">
      <formula>NOT(ISERROR(SEARCH("Bajo",I28)))</formula>
    </cfRule>
    <cfRule type="containsText" dxfId="731" priority="63" operator="containsText" text="Alto">
      <formula>NOT(ISERROR(SEARCH("Alto",I28)))</formula>
    </cfRule>
  </conditionalFormatting>
  <conditionalFormatting sqref="I28">
    <cfRule type="containsText" dxfId="730" priority="56" operator="containsText" text="Bajo">
      <formula>NOT(ISERROR(SEARCH("Bajo",I28)))</formula>
    </cfRule>
    <cfRule type="containsText" dxfId="729" priority="57" operator="containsText" text="Medio-Alto">
      <formula>NOT(ISERROR(SEARCH("Medio-Alto",I28)))</formula>
    </cfRule>
    <cfRule type="containsText" dxfId="728" priority="58" operator="containsText" text="Medio">
      <formula>NOT(ISERROR(SEARCH("Medio",I28)))</formula>
    </cfRule>
    <cfRule type="containsText" dxfId="727" priority="59" operator="containsText" text="Alto">
      <formula>NOT(ISERROR(SEARCH("Alto",I28)))</formula>
    </cfRule>
  </conditionalFormatting>
  <conditionalFormatting sqref="I28">
    <cfRule type="containsText" dxfId="726" priority="51" operator="containsText" text="Baja">
      <formula>NOT(ISERROR(SEARCH("Baja",I28)))</formula>
    </cfRule>
    <cfRule type="containsText" dxfId="725" priority="52" operator="containsText" text="Moderada">
      <formula>NOT(ISERROR(SEARCH("Moderada",I28)))</formula>
    </cfRule>
    <cfRule type="containsText" dxfId="724" priority="53" operator="containsText" text="Alto">
      <formula>NOT(ISERROR(SEARCH("Alto",I28)))</formula>
    </cfRule>
    <cfRule type="containsText" dxfId="723" priority="54" operator="containsText" text="Extrema">
      <formula>NOT(ISERROR(SEARCH("Extrema",I28)))</formula>
    </cfRule>
    <cfRule type="containsText" dxfId="722" priority="55" operator="containsText" text="Catastrófico">
      <formula>NOT(ISERROR(SEARCH("Catastrófico",I28)))</formula>
    </cfRule>
  </conditionalFormatting>
  <conditionalFormatting sqref="W28">
    <cfRule type="containsText" dxfId="721" priority="47" operator="containsText" text="Medio-Alto">
      <formula>NOT(ISERROR(SEARCH("Medio-Alto",W28)))</formula>
    </cfRule>
    <cfRule type="containsText" dxfId="720" priority="48" operator="containsText" text="Medio">
      <formula>NOT(ISERROR(SEARCH("Medio",W28)))</formula>
    </cfRule>
    <cfRule type="containsText" dxfId="719" priority="49" operator="containsText" text="Bajo">
      <formula>NOT(ISERROR(SEARCH("Bajo",W28)))</formula>
    </cfRule>
    <cfRule type="containsText" dxfId="718" priority="50" operator="containsText" text="Alto">
      <formula>NOT(ISERROR(SEARCH("Alto",W28)))</formula>
    </cfRule>
  </conditionalFormatting>
  <conditionalFormatting sqref="W28">
    <cfRule type="containsText" dxfId="717" priority="43" operator="containsText" text="Bajo">
      <formula>NOT(ISERROR(SEARCH("Bajo",W28)))</formula>
    </cfRule>
    <cfRule type="containsText" dxfId="716" priority="44" operator="containsText" text="Medio-Alto">
      <formula>NOT(ISERROR(SEARCH("Medio-Alto",W28)))</formula>
    </cfRule>
    <cfRule type="containsText" dxfId="715" priority="45" operator="containsText" text="Medio">
      <formula>NOT(ISERROR(SEARCH("Medio",W28)))</formula>
    </cfRule>
    <cfRule type="containsText" dxfId="714" priority="46" operator="containsText" text="Alto">
      <formula>NOT(ISERROR(SEARCH("Alto",W28)))</formula>
    </cfRule>
  </conditionalFormatting>
  <conditionalFormatting sqref="W28">
    <cfRule type="containsText" dxfId="713" priority="38" operator="containsText" text="Baja">
      <formula>NOT(ISERROR(SEARCH("Baja",W28)))</formula>
    </cfRule>
    <cfRule type="containsText" dxfId="712" priority="39" operator="containsText" text="Moderada">
      <formula>NOT(ISERROR(SEARCH("Moderada",W28)))</formula>
    </cfRule>
    <cfRule type="containsText" dxfId="711" priority="40" operator="containsText" text="Alto">
      <formula>NOT(ISERROR(SEARCH("Alto",W28)))</formula>
    </cfRule>
    <cfRule type="containsText" dxfId="710" priority="41" operator="containsText" text="Extrema">
      <formula>NOT(ISERROR(SEARCH("Extrema",W28)))</formula>
    </cfRule>
    <cfRule type="containsText" dxfId="709" priority="42" operator="containsText" text="Catastrófico">
      <formula>NOT(ISERROR(SEARCH("Catastrófico",W28)))</formula>
    </cfRule>
  </conditionalFormatting>
  <conditionalFormatting sqref="W15">
    <cfRule type="containsText" dxfId="708" priority="34" operator="containsText" text="Medio-Alto">
      <formula>NOT(ISERROR(SEARCH("Medio-Alto",W15)))</formula>
    </cfRule>
    <cfRule type="containsText" dxfId="707" priority="35" operator="containsText" text="Medio">
      <formula>NOT(ISERROR(SEARCH("Medio",W15)))</formula>
    </cfRule>
    <cfRule type="containsText" dxfId="706" priority="36" operator="containsText" text="Bajo">
      <formula>NOT(ISERROR(SEARCH("Bajo",W15)))</formula>
    </cfRule>
    <cfRule type="containsText" dxfId="705" priority="37" operator="containsText" text="Alto">
      <formula>NOT(ISERROR(SEARCH("Alto",W15)))</formula>
    </cfRule>
  </conditionalFormatting>
  <conditionalFormatting sqref="W15">
    <cfRule type="containsText" dxfId="704" priority="30" operator="containsText" text="Bajo">
      <formula>NOT(ISERROR(SEARCH("Bajo",W15)))</formula>
    </cfRule>
    <cfRule type="containsText" dxfId="703" priority="31" operator="containsText" text="Medio-Alto">
      <formula>NOT(ISERROR(SEARCH("Medio-Alto",W15)))</formula>
    </cfRule>
    <cfRule type="containsText" dxfId="702" priority="32" operator="containsText" text="Medio">
      <formula>NOT(ISERROR(SEARCH("Medio",W15)))</formula>
    </cfRule>
    <cfRule type="containsText" dxfId="701" priority="33" operator="containsText" text="Alto">
      <formula>NOT(ISERROR(SEARCH("Alto",W15)))</formula>
    </cfRule>
  </conditionalFormatting>
  <conditionalFormatting sqref="W15">
    <cfRule type="containsText" dxfId="700" priority="25" operator="containsText" text="Baja">
      <formula>NOT(ISERROR(SEARCH("Baja",W15)))</formula>
    </cfRule>
    <cfRule type="containsText" dxfId="699" priority="26" operator="containsText" text="Moderada">
      <formula>NOT(ISERROR(SEARCH("Moderada",W15)))</formula>
    </cfRule>
    <cfRule type="containsText" dxfId="698" priority="27" operator="containsText" text="Alto">
      <formula>NOT(ISERROR(SEARCH("Alto",W15)))</formula>
    </cfRule>
    <cfRule type="containsText" dxfId="697" priority="28" operator="containsText" text="Extrema">
      <formula>NOT(ISERROR(SEARCH("Extrema",W15)))</formula>
    </cfRule>
    <cfRule type="containsText" dxfId="696" priority="29" operator="containsText" text="Catastrófico">
      <formula>NOT(ISERROR(SEARCH("Catastrófico",W15)))</formula>
    </cfRule>
  </conditionalFormatting>
  <conditionalFormatting sqref="H26">
    <cfRule type="containsText" dxfId="695" priority="9" operator="containsText" text="Alto">
      <formula>NOT(ISERROR(SEARCH("Alto",H26)))</formula>
    </cfRule>
    <cfRule type="containsText" dxfId="694" priority="10" operator="containsText" text="Medio-Alto">
      <formula>NOT(ISERROR(SEARCH("Medio-Alto",H26)))</formula>
    </cfRule>
    <cfRule type="containsText" dxfId="693" priority="11" operator="containsText" text="Medio">
      <formula>NOT(ISERROR(SEARCH("Medio",H26)))</formula>
    </cfRule>
    <cfRule type="containsText" dxfId="692" priority="12" operator="containsText" text="Bajo">
      <formula>NOT(ISERROR(SEARCH("Bajo",H26)))</formula>
    </cfRule>
  </conditionalFormatting>
  <conditionalFormatting sqref="H14">
    <cfRule type="containsText" dxfId="691" priority="21" operator="containsText" text="Alto">
      <formula>NOT(ISERROR(SEARCH("Alto",H14)))</formula>
    </cfRule>
    <cfRule type="containsText" dxfId="690" priority="22" operator="containsText" text="Medio-Alto">
      <formula>NOT(ISERROR(SEARCH("Medio-Alto",H14)))</formula>
    </cfRule>
    <cfRule type="containsText" dxfId="689" priority="23" operator="containsText" text="Medio">
      <formula>NOT(ISERROR(SEARCH("Medio",H14)))</formula>
    </cfRule>
    <cfRule type="containsText" dxfId="688" priority="24" operator="containsText" text="Bajo">
      <formula>NOT(ISERROR(SEARCH("Bajo",H14)))</formula>
    </cfRule>
  </conditionalFormatting>
  <conditionalFormatting sqref="H15">
    <cfRule type="containsText" dxfId="687" priority="17" operator="containsText" text="Alto">
      <formula>NOT(ISERROR(SEARCH("Alto",H15)))</formula>
    </cfRule>
    <cfRule type="containsText" dxfId="686" priority="18" operator="containsText" text="Medio-Alto">
      <formula>NOT(ISERROR(SEARCH("Medio-Alto",H15)))</formula>
    </cfRule>
    <cfRule type="containsText" dxfId="685" priority="19" operator="containsText" text="Medio">
      <formula>NOT(ISERROR(SEARCH("Medio",H15)))</formula>
    </cfRule>
    <cfRule type="containsText" dxfId="684" priority="20" operator="containsText" text="Bajo">
      <formula>NOT(ISERROR(SEARCH("Bajo",H15)))</formula>
    </cfRule>
  </conditionalFormatting>
  <conditionalFormatting sqref="H16">
    <cfRule type="containsText" dxfId="683" priority="13" operator="containsText" text="Alto">
      <formula>NOT(ISERROR(SEARCH("Alto",H16)))</formula>
    </cfRule>
    <cfRule type="containsText" dxfId="682" priority="14" operator="containsText" text="Medio-Alto">
      <formula>NOT(ISERROR(SEARCH("Medio-Alto",H16)))</formula>
    </cfRule>
    <cfRule type="containsText" dxfId="681" priority="15" operator="containsText" text="Medio">
      <formula>NOT(ISERROR(SEARCH("Medio",H16)))</formula>
    </cfRule>
    <cfRule type="containsText" dxfId="680" priority="16" operator="containsText" text="Bajo">
      <formula>NOT(ISERROR(SEARCH("Bajo",H16)))</formula>
    </cfRule>
  </conditionalFormatting>
  <conditionalFormatting sqref="H27">
    <cfRule type="containsText" dxfId="679" priority="5" operator="containsText" text="Alto">
      <formula>NOT(ISERROR(SEARCH("Alto",H27)))</formula>
    </cfRule>
    <cfRule type="containsText" dxfId="678" priority="6" operator="containsText" text="Medio-Alto">
      <formula>NOT(ISERROR(SEARCH("Medio-Alto",H27)))</formula>
    </cfRule>
    <cfRule type="containsText" dxfId="677" priority="7" operator="containsText" text="Medio">
      <formula>NOT(ISERROR(SEARCH("Medio",H27)))</formula>
    </cfRule>
    <cfRule type="containsText" dxfId="676" priority="8" operator="containsText" text="Bajo">
      <formula>NOT(ISERROR(SEARCH("Bajo",H27)))</formula>
    </cfRule>
  </conditionalFormatting>
  <conditionalFormatting sqref="H28">
    <cfRule type="containsText" dxfId="675" priority="1" operator="containsText" text="Alto">
      <formula>NOT(ISERROR(SEARCH("Alto",H28)))</formula>
    </cfRule>
    <cfRule type="containsText" dxfId="674" priority="2" operator="containsText" text="Medio-Alto">
      <formula>NOT(ISERROR(SEARCH("Medio-Alto",H28)))</formula>
    </cfRule>
    <cfRule type="containsText" dxfId="673" priority="3" operator="containsText" text="Medio">
      <formula>NOT(ISERROR(SEARCH("Medio",H28)))</formula>
    </cfRule>
    <cfRule type="containsText" dxfId="672" priority="4" operator="containsText" text="Bajo">
      <formula>NOT(ISERROR(SEARCH("Bajo",H28)))</formula>
    </cfRule>
  </conditionalFormatting>
  <dataValidations count="5">
    <dataValidation type="list" allowBlank="1" showInputMessage="1" showErrorMessage="1" sqref="I12:I28 W12:W28">
      <formula1>Lista</formula1>
    </dataValidation>
    <dataValidation type="list" allowBlank="1" showInputMessage="1" showErrorMessage="1" sqref="F12:G28 U12:V28">
      <formula1>Lista4</formula1>
    </dataValidation>
    <dataValidation type="list" allowBlank="1" showInputMessage="1" showErrorMessage="1" sqref="J12:J13">
      <formula1>Lista6</formula1>
    </dataValidation>
    <dataValidation type="list" allowBlank="1" showInputMessage="1" showErrorMessage="1" sqref="L12:L28">
      <formula1>Lista7</formula1>
    </dataValidation>
    <dataValidation type="list" allowBlank="1" showInputMessage="1" showErrorMessage="1" sqref="M12:O28 Q12:R28">
      <formula1>Lista8</formula1>
    </dataValidation>
  </dataValidations>
  <pageMargins left="0.7" right="0.7" top="0.75" bottom="0.75" header="0.3" footer="0.3"/>
  <drawing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92D050"/>
  </sheetPr>
  <dimension ref="A4:J29"/>
  <sheetViews>
    <sheetView workbookViewId="0">
      <selection activeCell="B10" sqref="A10:XFD10"/>
    </sheetView>
  </sheetViews>
  <sheetFormatPr baseColWidth="10" defaultColWidth="10.85546875" defaultRowHeight="15.75" x14ac:dyDescent="0.25"/>
  <cols>
    <col min="1" max="1" width="18.28515625" style="77" customWidth="1"/>
    <col min="2" max="2" width="19.42578125" style="77" customWidth="1"/>
    <col min="3" max="3" width="12.7109375" style="77" customWidth="1"/>
    <col min="4" max="4" width="17.42578125" style="77" customWidth="1"/>
    <col min="5" max="5" width="14.85546875" style="77" bestFit="1" customWidth="1"/>
    <col min="6" max="6" width="10.85546875" style="77"/>
    <col min="7" max="7" width="17.7109375" style="77" bestFit="1" customWidth="1"/>
    <col min="8" max="8" width="19.42578125" style="77" customWidth="1"/>
    <col min="9" max="9" width="36" style="77" customWidth="1"/>
    <col min="10" max="10" width="34.42578125" style="77" customWidth="1"/>
    <col min="11" max="16384" width="10.85546875" style="77"/>
  </cols>
  <sheetData>
    <row r="4" spans="1:10" ht="43.5" customHeight="1" x14ac:dyDescent="0.25"/>
    <row r="5" spans="1:10" ht="23.25" customHeight="1" x14ac:dyDescent="0.25"/>
    <row r="7" spans="1:10" x14ac:dyDescent="0.25">
      <c r="A7" s="230" t="s">
        <v>4</v>
      </c>
      <c r="B7" s="355" t="str">
        <f>'[14]AMBIENTE FISICO'!B7:W7</f>
        <v>GESTION DE AMBIENTE FISICO Y TECNOLOGIA</v>
      </c>
      <c r="C7" s="356"/>
      <c r="D7" s="356"/>
      <c r="E7" s="356"/>
      <c r="F7" s="356"/>
      <c r="G7" s="356"/>
      <c r="H7" s="356"/>
      <c r="I7" s="356"/>
      <c r="J7" s="357"/>
    </row>
    <row r="8" spans="1:10" x14ac:dyDescent="0.25">
      <c r="A8" s="230" t="s">
        <v>1072</v>
      </c>
      <c r="B8" s="355" t="str">
        <f>'[14]AMBIENTE FISICO'!B8:W8</f>
        <v xml:space="preserve">Garantizar la prestación de los servicios de apoyo y complementarios que contribuyan a la  satisfacción del cliente interno y externo,   reflejado en la eficiencia y eficacia de los servicios prestados  y  la disminución de los riesgos. </v>
      </c>
      <c r="C8" s="356"/>
      <c r="D8" s="356"/>
      <c r="E8" s="356"/>
      <c r="F8" s="356"/>
      <c r="G8" s="356"/>
      <c r="H8" s="356"/>
      <c r="I8" s="356"/>
      <c r="J8" s="357"/>
    </row>
    <row r="9" spans="1:10" ht="15.75" customHeight="1" x14ac:dyDescent="0.25">
      <c r="A9" s="359" t="s">
        <v>1012</v>
      </c>
      <c r="B9" s="359" t="s">
        <v>1025</v>
      </c>
      <c r="C9" s="359"/>
      <c r="D9" s="359" t="s">
        <v>1029</v>
      </c>
      <c r="E9" s="359" t="s">
        <v>1025</v>
      </c>
      <c r="F9" s="359"/>
      <c r="G9" s="353" t="s">
        <v>1146</v>
      </c>
      <c r="H9" s="359" t="s">
        <v>1030</v>
      </c>
      <c r="I9" s="353" t="s">
        <v>1147</v>
      </c>
      <c r="J9" s="359" t="s">
        <v>1031</v>
      </c>
    </row>
    <row r="10" spans="1:10" ht="31.5" x14ac:dyDescent="0.25">
      <c r="A10" s="359"/>
      <c r="B10" s="230" t="s">
        <v>1023</v>
      </c>
      <c r="C10" s="230" t="s">
        <v>1024</v>
      </c>
      <c r="D10" s="359"/>
      <c r="E10" s="230" t="s">
        <v>1023</v>
      </c>
      <c r="F10" s="230" t="s">
        <v>1024</v>
      </c>
      <c r="G10" s="354"/>
      <c r="H10" s="359"/>
      <c r="I10" s="354"/>
      <c r="J10" s="359"/>
    </row>
    <row r="11" spans="1:10" hidden="1" x14ac:dyDescent="0.25">
      <c r="A11" s="78" t="str">
        <f>'[14]AMBIENTE FISICO'!A12</f>
        <v>R1</v>
      </c>
      <c r="B11" s="78">
        <f>'[14]AMBIENTE FISICO'!F12</f>
        <v>3</v>
      </c>
      <c r="C11" s="78">
        <f>'[14]AMBIENTE FISICO'!G12</f>
        <v>4</v>
      </c>
      <c r="D11" s="84" t="str">
        <f>'[14]AMBIENTE FISICO'!I12</f>
        <v>Extrema</v>
      </c>
      <c r="E11" s="78">
        <f>'[14]AMBIENTE FISICO'!U12</f>
        <v>1</v>
      </c>
      <c r="F11" s="78">
        <f>'[14]AMBIENTE FISICO'!V12</f>
        <v>2</v>
      </c>
      <c r="G11" s="84" t="str">
        <f>'[14]AMBIENTE FISICO'!W12</f>
        <v>Baja</v>
      </c>
      <c r="H11" s="78" t="str">
        <f>'[14]AMBIENTE FISICO'!J12</f>
        <v>Reducir el riesgo</v>
      </c>
      <c r="I11" s="79"/>
      <c r="J11" s="79"/>
    </row>
    <row r="12" spans="1:10" hidden="1" x14ac:dyDescent="0.25">
      <c r="A12" s="78" t="str">
        <f>'[14]AMBIENTE FISICO'!A13</f>
        <v>R2</v>
      </c>
      <c r="B12" s="78">
        <f>'[14]AMBIENTE FISICO'!F13</f>
        <v>3</v>
      </c>
      <c r="C12" s="78">
        <f>'[14]AMBIENTE FISICO'!G13</f>
        <v>3</v>
      </c>
      <c r="D12" s="84" t="str">
        <f>'[14]AMBIENTE FISICO'!I13</f>
        <v>Alto</v>
      </c>
      <c r="E12" s="78">
        <f>'[14]AMBIENTE FISICO'!U13</f>
        <v>1</v>
      </c>
      <c r="F12" s="78">
        <f>'[14]AMBIENTE FISICO'!V13</f>
        <v>1</v>
      </c>
      <c r="G12" s="84" t="str">
        <f>'[14]AMBIENTE FISICO'!W13</f>
        <v>Baja</v>
      </c>
      <c r="H12" s="78" t="str">
        <f>'[14]AMBIENTE FISICO'!J13</f>
        <v>Reducir el riesgo</v>
      </c>
      <c r="I12" s="79"/>
      <c r="J12" s="79"/>
    </row>
    <row r="13" spans="1:10" hidden="1" x14ac:dyDescent="0.25">
      <c r="A13" s="78" t="str">
        <f>'[14]AMBIENTE FISICO'!A14</f>
        <v>R3</v>
      </c>
      <c r="B13" s="78">
        <f>'[14]AMBIENTE FISICO'!F14</f>
        <v>3</v>
      </c>
      <c r="C13" s="78">
        <f>'[14]AMBIENTE FISICO'!G14</f>
        <v>4</v>
      </c>
      <c r="D13" s="84" t="str">
        <f>'[14]AMBIENTE FISICO'!I14</f>
        <v>Extrema</v>
      </c>
      <c r="E13" s="78">
        <f>'[14]AMBIENTE FISICO'!U14</f>
        <v>1</v>
      </c>
      <c r="F13" s="78">
        <f>'[14]AMBIENTE FISICO'!V14</f>
        <v>2</v>
      </c>
      <c r="G13" s="84" t="str">
        <f>'[14]AMBIENTE FISICO'!W14</f>
        <v>Baja</v>
      </c>
      <c r="H13" s="78" t="str">
        <f>'[14]AMBIENTE FISICO'!J14</f>
        <v>Reducir el riesgo</v>
      </c>
      <c r="I13" s="79"/>
      <c r="J13" s="79"/>
    </row>
    <row r="14" spans="1:10" hidden="1" x14ac:dyDescent="0.25">
      <c r="A14" s="78" t="str">
        <f>'[14]AMBIENTE FISICO'!A15</f>
        <v>R4</v>
      </c>
      <c r="B14" s="78">
        <f>'[14]AMBIENTE FISICO'!F15</f>
        <v>3</v>
      </c>
      <c r="C14" s="78">
        <f>'[14]AMBIENTE FISICO'!G15</f>
        <v>4</v>
      </c>
      <c r="D14" s="84" t="str">
        <f>'[14]AMBIENTE FISICO'!I15</f>
        <v>Extrema</v>
      </c>
      <c r="E14" s="78">
        <f>'[14]AMBIENTE FISICO'!U15</f>
        <v>1</v>
      </c>
      <c r="F14" s="78">
        <f>'[14]AMBIENTE FISICO'!V15</f>
        <v>2</v>
      </c>
      <c r="G14" s="84" t="str">
        <f>'[14]AMBIENTE FISICO'!W15</f>
        <v>Baja</v>
      </c>
      <c r="H14" s="78" t="str">
        <f>'[14]AMBIENTE FISICO'!J15</f>
        <v>Reducir el riesgo</v>
      </c>
      <c r="I14" s="79"/>
      <c r="J14" s="79"/>
    </row>
    <row r="15" spans="1:10" ht="63" hidden="1" x14ac:dyDescent="0.25">
      <c r="A15" s="78" t="str">
        <f>'[14]AMBIENTE FISICO'!A16</f>
        <v>R5</v>
      </c>
      <c r="B15" s="78">
        <f>'[14]AMBIENTE FISICO'!F16</f>
        <v>3</v>
      </c>
      <c r="C15" s="78">
        <f>'[14]AMBIENTE FISICO'!G16</f>
        <v>5</v>
      </c>
      <c r="D15" s="84" t="str">
        <f>'[14]AMBIENTE FISICO'!I16</f>
        <v>Extrema</v>
      </c>
      <c r="E15" s="78">
        <f>'[14]AMBIENTE FISICO'!U16</f>
        <v>1</v>
      </c>
      <c r="F15" s="78">
        <f>'[14]AMBIENTE FISICO'!V16</f>
        <v>3</v>
      </c>
      <c r="G15" s="84" t="str">
        <f>'[14]AMBIENTE FISICO'!W16</f>
        <v>Moderada</v>
      </c>
      <c r="H15" s="78" t="str">
        <f>'[14]AMBIENTE FISICO'!J16</f>
        <v>Reducir el riesgo</v>
      </c>
      <c r="I15" s="196" t="s">
        <v>1786</v>
      </c>
      <c r="J15" s="79"/>
    </row>
    <row r="16" spans="1:10" hidden="1" x14ac:dyDescent="0.25">
      <c r="A16" s="78" t="str">
        <f>'[14]AMBIENTE FISICO'!A17</f>
        <v>R6</v>
      </c>
      <c r="B16" s="78">
        <f>'[14]AMBIENTE FISICO'!F17</f>
        <v>3</v>
      </c>
      <c r="C16" s="78">
        <f>'[14]AMBIENTE FISICO'!G17</f>
        <v>3</v>
      </c>
      <c r="D16" s="84" t="str">
        <f>'[14]AMBIENTE FISICO'!I17</f>
        <v>Alto</v>
      </c>
      <c r="E16" s="78">
        <f>'[14]AMBIENTE FISICO'!U17</f>
        <v>1</v>
      </c>
      <c r="F16" s="78">
        <f>'[14]AMBIENTE FISICO'!V17</f>
        <v>1</v>
      </c>
      <c r="G16" s="84" t="str">
        <f>'[14]AMBIENTE FISICO'!W17</f>
        <v>Baja</v>
      </c>
      <c r="H16" s="78" t="str">
        <f>'[14]AMBIENTE FISICO'!J17</f>
        <v>Reducir el riesgo</v>
      </c>
      <c r="I16" s="79"/>
      <c r="J16" s="79"/>
    </row>
    <row r="17" spans="1:10" hidden="1" x14ac:dyDescent="0.25">
      <c r="A17" s="78" t="str">
        <f>'[14]AMBIENTE FISICO'!A18</f>
        <v>R7</v>
      </c>
      <c r="B17" s="78">
        <f>'[14]AMBIENTE FISICO'!F18</f>
        <v>1</v>
      </c>
      <c r="C17" s="78">
        <f>'[14]AMBIENTE FISICO'!G18</f>
        <v>4</v>
      </c>
      <c r="D17" s="84" t="str">
        <f>'[14]AMBIENTE FISICO'!I18</f>
        <v>Extrema</v>
      </c>
      <c r="E17" s="78">
        <f>'[14]AMBIENTE FISICO'!U18</f>
        <v>1</v>
      </c>
      <c r="F17" s="78">
        <f>'[14]AMBIENTE FISICO'!V18</f>
        <v>2</v>
      </c>
      <c r="G17" s="84" t="str">
        <f>'[14]AMBIENTE FISICO'!W18</f>
        <v>Baja</v>
      </c>
      <c r="H17" s="78" t="str">
        <f>'[14]AMBIENTE FISICO'!J18</f>
        <v>Evitar el riesgo</v>
      </c>
      <c r="I17" s="79"/>
      <c r="J17" s="79"/>
    </row>
    <row r="18" spans="1:10" hidden="1" x14ac:dyDescent="0.25">
      <c r="A18" s="78" t="str">
        <f>'[14]AMBIENTE FISICO'!A19</f>
        <v>R8</v>
      </c>
      <c r="B18" s="78">
        <f>'[14]AMBIENTE FISICO'!F19</f>
        <v>3</v>
      </c>
      <c r="C18" s="78">
        <f>'[14]AMBIENTE FISICO'!G19</f>
        <v>2</v>
      </c>
      <c r="D18" s="84" t="str">
        <f>'[14]AMBIENTE FISICO'!I19</f>
        <v>Moderada</v>
      </c>
      <c r="E18" s="78">
        <f>'[14]AMBIENTE FISICO'!U19</f>
        <v>2</v>
      </c>
      <c r="F18" s="78">
        <f>'[14]AMBIENTE FISICO'!V19</f>
        <v>1</v>
      </c>
      <c r="G18" s="84" t="str">
        <f>'[14]AMBIENTE FISICO'!W19</f>
        <v>Baja</v>
      </c>
      <c r="H18" s="78" t="str">
        <f>'[14]AMBIENTE FISICO'!J19</f>
        <v>Evitar el riesgo</v>
      </c>
      <c r="I18" s="79"/>
      <c r="J18" s="79"/>
    </row>
    <row r="19" spans="1:10" hidden="1" x14ac:dyDescent="0.25">
      <c r="A19" s="78" t="str">
        <f>'[14]AMBIENTE FISICO'!A20</f>
        <v>R9</v>
      </c>
      <c r="B19" s="78">
        <f>'[14]AMBIENTE FISICO'!F20</f>
        <v>3</v>
      </c>
      <c r="C19" s="78">
        <f>'[14]AMBIENTE FISICO'!G20</f>
        <v>4</v>
      </c>
      <c r="D19" s="84" t="str">
        <f>'[14]AMBIENTE FISICO'!I20</f>
        <v>Extrema</v>
      </c>
      <c r="E19" s="78">
        <f>'[14]AMBIENTE FISICO'!U20</f>
        <v>1</v>
      </c>
      <c r="F19" s="78">
        <f>'[14]AMBIENTE FISICO'!V20</f>
        <v>2</v>
      </c>
      <c r="G19" s="84" t="str">
        <f>'[14]AMBIENTE FISICO'!W20</f>
        <v>Baja</v>
      </c>
      <c r="H19" s="78" t="str">
        <f>'[14]AMBIENTE FISICO'!J20</f>
        <v>Evitar el riesgo</v>
      </c>
      <c r="I19" s="79"/>
      <c r="J19" s="79"/>
    </row>
    <row r="20" spans="1:10" hidden="1" x14ac:dyDescent="0.25">
      <c r="A20" s="78" t="str">
        <f>'[14]AMBIENTE FISICO'!A21</f>
        <v>R10</v>
      </c>
      <c r="B20" s="78">
        <f>'[14]AMBIENTE FISICO'!F21</f>
        <v>3</v>
      </c>
      <c r="C20" s="78">
        <f>'[14]AMBIENTE FISICO'!G21</f>
        <v>4</v>
      </c>
      <c r="D20" s="84" t="str">
        <f>'[14]AMBIENTE FISICO'!I21</f>
        <v>Extrema</v>
      </c>
      <c r="E20" s="78">
        <f>'[14]AMBIENTE FISICO'!U21</f>
        <v>1</v>
      </c>
      <c r="F20" s="78">
        <f>'[14]AMBIENTE FISICO'!V21</f>
        <v>2</v>
      </c>
      <c r="G20" s="84" t="str">
        <f>'[14]AMBIENTE FISICO'!W21</f>
        <v>Baja</v>
      </c>
      <c r="H20" s="78" t="str">
        <f>'[14]AMBIENTE FISICO'!J21</f>
        <v>Evitar el riesgo</v>
      </c>
      <c r="I20" s="79"/>
      <c r="J20" s="79"/>
    </row>
    <row r="21" spans="1:10" hidden="1" x14ac:dyDescent="0.25">
      <c r="A21" s="78" t="str">
        <f>'[14]AMBIENTE FISICO'!A22</f>
        <v>R11</v>
      </c>
      <c r="B21" s="78">
        <f>'[14]AMBIENTE FISICO'!F22</f>
        <v>3</v>
      </c>
      <c r="C21" s="78">
        <f>'[14]AMBIENTE FISICO'!G22</f>
        <v>4</v>
      </c>
      <c r="D21" s="84" t="str">
        <f>'[14]AMBIENTE FISICO'!I22</f>
        <v>Extrema</v>
      </c>
      <c r="E21" s="78">
        <f>'[14]AMBIENTE FISICO'!U22</f>
        <v>1</v>
      </c>
      <c r="F21" s="78">
        <f>'[14]AMBIENTE FISICO'!V22</f>
        <v>2</v>
      </c>
      <c r="G21" s="84" t="str">
        <f>'[14]AMBIENTE FISICO'!W22</f>
        <v>Baja</v>
      </c>
      <c r="H21" s="78" t="str">
        <f>'[14]AMBIENTE FISICO'!J22</f>
        <v>Evitar el riesgo</v>
      </c>
      <c r="I21" s="79"/>
      <c r="J21" s="79"/>
    </row>
    <row r="22" spans="1:10" hidden="1" x14ac:dyDescent="0.25">
      <c r="A22" s="78" t="str">
        <f>'[14]AMBIENTE FISICO'!A23</f>
        <v>R12</v>
      </c>
      <c r="B22" s="78">
        <f>'[14]AMBIENTE FISICO'!F23</f>
        <v>3</v>
      </c>
      <c r="C22" s="78">
        <f>'[14]AMBIENTE FISICO'!G23</f>
        <v>4</v>
      </c>
      <c r="D22" s="84" t="str">
        <f>'[14]AMBIENTE FISICO'!I23</f>
        <v>Extrema</v>
      </c>
      <c r="E22" s="78">
        <f>'[14]AMBIENTE FISICO'!U23</f>
        <v>1</v>
      </c>
      <c r="F22" s="78">
        <f>'[14]AMBIENTE FISICO'!V23</f>
        <v>2</v>
      </c>
      <c r="G22" s="84" t="str">
        <f>'[14]AMBIENTE FISICO'!W23</f>
        <v>Baja</v>
      </c>
      <c r="H22" s="78" t="str">
        <f>'[14]AMBIENTE FISICO'!J23</f>
        <v>Evitar el riesgo</v>
      </c>
      <c r="I22" s="79"/>
      <c r="J22" s="79"/>
    </row>
    <row r="23" spans="1:10" hidden="1" x14ac:dyDescent="0.25">
      <c r="A23" s="78" t="str">
        <f>'[14]AMBIENTE FISICO'!A24</f>
        <v>R13</v>
      </c>
      <c r="B23" s="78">
        <f>'[14]AMBIENTE FISICO'!F24</f>
        <v>3</v>
      </c>
      <c r="C23" s="78">
        <f>'[14]AMBIENTE FISICO'!G24</f>
        <v>4</v>
      </c>
      <c r="D23" s="84" t="str">
        <f>'[14]AMBIENTE FISICO'!I24</f>
        <v>Extrema</v>
      </c>
      <c r="E23" s="78">
        <f>'[14]AMBIENTE FISICO'!U24</f>
        <v>1</v>
      </c>
      <c r="F23" s="78">
        <f>'[14]AMBIENTE FISICO'!V24</f>
        <v>2</v>
      </c>
      <c r="G23" s="84" t="str">
        <f>'[14]AMBIENTE FISICO'!W24</f>
        <v>Baja</v>
      </c>
      <c r="H23" s="78" t="str">
        <f>'[14]AMBIENTE FISICO'!J24</f>
        <v>Evitar el riesgo</v>
      </c>
      <c r="I23" s="79"/>
      <c r="J23" s="79"/>
    </row>
    <row r="24" spans="1:10" ht="63" x14ac:dyDescent="0.25">
      <c r="A24" s="78" t="str">
        <f>'[14]AMBIENTE FISICO'!A25</f>
        <v>R14</v>
      </c>
      <c r="B24" s="78">
        <f>'[14]AMBIENTE FISICO'!F25</f>
        <v>3</v>
      </c>
      <c r="C24" s="78">
        <f>'[14]AMBIENTE FISICO'!G25</f>
        <v>5</v>
      </c>
      <c r="D24" s="84" t="str">
        <f>'[14]AMBIENTE FISICO'!I25</f>
        <v>Extrema</v>
      </c>
      <c r="E24" s="78">
        <f>'[14]AMBIENTE FISICO'!U25</f>
        <v>1</v>
      </c>
      <c r="F24" s="78">
        <f>'[14]AMBIENTE FISICO'!V25</f>
        <v>3</v>
      </c>
      <c r="G24" s="84" t="str">
        <f>'[14]AMBIENTE FISICO'!W25</f>
        <v>Moderada</v>
      </c>
      <c r="H24" s="78" t="str">
        <f>'[14]AMBIENTE FISICO'!J25</f>
        <v>Evitar el riesgo</v>
      </c>
      <c r="I24" s="196" t="s">
        <v>1787</v>
      </c>
      <c r="J24" s="79"/>
    </row>
    <row r="25" spans="1:10" ht="78.75" x14ac:dyDescent="0.25">
      <c r="A25" s="78" t="str">
        <f>'[14]AMBIENTE FISICO'!A26</f>
        <v>R15</v>
      </c>
      <c r="B25" s="78">
        <f>'[14]AMBIENTE FISICO'!F26</f>
        <v>3</v>
      </c>
      <c r="C25" s="78">
        <f>'[14]AMBIENTE FISICO'!G26</f>
        <v>5</v>
      </c>
      <c r="D25" s="84" t="str">
        <f>'[14]AMBIENTE FISICO'!I26</f>
        <v>Extrema</v>
      </c>
      <c r="E25" s="78">
        <f>'[14]AMBIENTE FISICO'!U26</f>
        <v>1</v>
      </c>
      <c r="F25" s="78">
        <f>'[14]AMBIENTE FISICO'!V26</f>
        <v>3</v>
      </c>
      <c r="G25" s="84" t="str">
        <f>'[14]AMBIENTE FISICO'!W26</f>
        <v>Moderada</v>
      </c>
      <c r="H25" s="78" t="str">
        <f>'[14]AMBIENTE FISICO'!J26</f>
        <v>Evitar el riesgo</v>
      </c>
      <c r="I25" s="232" t="s">
        <v>1788</v>
      </c>
      <c r="J25" s="79"/>
    </row>
    <row r="26" spans="1:10" ht="78.75" x14ac:dyDescent="0.25">
      <c r="A26" s="78" t="str">
        <f>'[14]AMBIENTE FISICO'!A27</f>
        <v>R16</v>
      </c>
      <c r="B26" s="78">
        <f>'[14]AMBIENTE FISICO'!F27</f>
        <v>3</v>
      </c>
      <c r="C26" s="78">
        <f>'[14]AMBIENTE FISICO'!G27</f>
        <v>5</v>
      </c>
      <c r="D26" s="84" t="str">
        <f>'[14]AMBIENTE FISICO'!I27</f>
        <v>Extrema</v>
      </c>
      <c r="E26" s="78">
        <f>'[14]AMBIENTE FISICO'!U27</f>
        <v>1</v>
      </c>
      <c r="F26" s="78">
        <f>'[14]AMBIENTE FISICO'!V27</f>
        <v>3</v>
      </c>
      <c r="G26" s="84" t="str">
        <f>'[14]AMBIENTE FISICO'!W27</f>
        <v>Moderada</v>
      </c>
      <c r="H26" s="78" t="str">
        <f>'[14]AMBIENTE FISICO'!J27</f>
        <v>Evitar el riesgo</v>
      </c>
      <c r="I26" s="232" t="s">
        <v>1789</v>
      </c>
      <c r="J26" s="79"/>
    </row>
    <row r="27" spans="1:10" ht="78.75" x14ac:dyDescent="0.25">
      <c r="A27" s="78" t="str">
        <f>'[14]AMBIENTE FISICO'!A28</f>
        <v>R17</v>
      </c>
      <c r="B27" s="78">
        <f>'[14]AMBIENTE FISICO'!F28</f>
        <v>3</v>
      </c>
      <c r="C27" s="78">
        <f>'[14]AMBIENTE FISICO'!G28</f>
        <v>5</v>
      </c>
      <c r="D27" s="84" t="str">
        <f>'[14]AMBIENTE FISICO'!I28</f>
        <v>Extrema</v>
      </c>
      <c r="E27" s="78">
        <f>'[14]AMBIENTE FISICO'!U28</f>
        <v>1</v>
      </c>
      <c r="F27" s="78">
        <f>'[14]AMBIENTE FISICO'!V28</f>
        <v>3</v>
      </c>
      <c r="G27" s="84" t="str">
        <f>'[14]AMBIENTE FISICO'!W28</f>
        <v>Moderada</v>
      </c>
      <c r="H27" s="78" t="str">
        <f>'[14]AMBIENTE FISICO'!J28</f>
        <v>Evitar el riesgo</v>
      </c>
      <c r="I27" s="232" t="s">
        <v>1789</v>
      </c>
      <c r="J27" s="79"/>
    </row>
    <row r="29" spans="1:10" x14ac:dyDescent="0.25">
      <c r="B29" s="231" t="s">
        <v>1790</v>
      </c>
    </row>
  </sheetData>
  <autoFilter ref="A10:J27">
    <filterColumn colId="0">
      <filters>
        <filter val="R14"/>
        <filter val="R15"/>
        <filter val="R16"/>
        <filter val="R17"/>
      </filters>
    </filterColumn>
  </autoFilter>
  <mergeCells count="10">
    <mergeCell ref="B7:J7"/>
    <mergeCell ref="B8:J8"/>
    <mergeCell ref="A9:A10"/>
    <mergeCell ref="B9:C9"/>
    <mergeCell ref="D9:D10"/>
    <mergeCell ref="E9:F9"/>
    <mergeCell ref="G9:G10"/>
    <mergeCell ref="H9:H10"/>
    <mergeCell ref="I9:I10"/>
    <mergeCell ref="J9:J10"/>
  </mergeCells>
  <conditionalFormatting sqref="D11">
    <cfRule type="containsText" dxfId="671" priority="413" operator="containsText" text="Medio-Alto">
      <formula>NOT(ISERROR(SEARCH("Medio-Alto",D11)))</formula>
    </cfRule>
    <cfRule type="containsText" dxfId="670" priority="414" operator="containsText" text="Medio">
      <formula>NOT(ISERROR(SEARCH("Medio",D11)))</formula>
    </cfRule>
    <cfRule type="containsText" dxfId="669" priority="415" operator="containsText" text="Bajo">
      <formula>NOT(ISERROR(SEARCH("Bajo",D11)))</formula>
    </cfRule>
    <cfRule type="containsText" dxfId="668" priority="416" operator="containsText" text="Alto">
      <formula>NOT(ISERROR(SEARCH("Alto",D11)))</formula>
    </cfRule>
  </conditionalFormatting>
  <conditionalFormatting sqref="D11">
    <cfRule type="containsText" dxfId="667" priority="409" operator="containsText" text="Bajo">
      <formula>NOT(ISERROR(SEARCH("Bajo",D11)))</formula>
    </cfRule>
    <cfRule type="containsText" dxfId="666" priority="410" operator="containsText" text="Medio-Alto">
      <formula>NOT(ISERROR(SEARCH("Medio-Alto",D11)))</formula>
    </cfRule>
    <cfRule type="containsText" dxfId="665" priority="411" operator="containsText" text="Medio">
      <formula>NOT(ISERROR(SEARCH("Medio",D11)))</formula>
    </cfRule>
    <cfRule type="containsText" dxfId="664" priority="412" operator="containsText" text="Alto">
      <formula>NOT(ISERROR(SEARCH("Alto",D11)))</formula>
    </cfRule>
  </conditionalFormatting>
  <conditionalFormatting sqref="D11">
    <cfRule type="containsText" dxfId="663" priority="404" operator="containsText" text="Baja">
      <formula>NOT(ISERROR(SEARCH("Baja",D11)))</formula>
    </cfRule>
    <cfRule type="containsText" dxfId="662" priority="405" operator="containsText" text="Moderada">
      <formula>NOT(ISERROR(SEARCH("Moderada",D11)))</formula>
    </cfRule>
    <cfRule type="containsText" dxfId="661" priority="406" operator="containsText" text="Alto">
      <formula>NOT(ISERROR(SEARCH("Alto",D11)))</formula>
    </cfRule>
    <cfRule type="containsText" dxfId="660" priority="407" operator="containsText" text="Extrema">
      <formula>NOT(ISERROR(SEARCH("Extrema",D11)))</formula>
    </cfRule>
    <cfRule type="containsText" dxfId="659" priority="408" operator="containsText" text="Catastrófico">
      <formula>NOT(ISERROR(SEARCH("Catastrófico",D11)))</formula>
    </cfRule>
  </conditionalFormatting>
  <conditionalFormatting sqref="D12">
    <cfRule type="containsText" dxfId="658" priority="400" operator="containsText" text="Medio-Alto">
      <formula>NOT(ISERROR(SEARCH("Medio-Alto",D12)))</formula>
    </cfRule>
    <cfRule type="containsText" dxfId="657" priority="401" operator="containsText" text="Medio">
      <formula>NOT(ISERROR(SEARCH("Medio",D12)))</formula>
    </cfRule>
    <cfRule type="containsText" dxfId="656" priority="402" operator="containsText" text="Bajo">
      <formula>NOT(ISERROR(SEARCH("Bajo",D12)))</formula>
    </cfRule>
    <cfRule type="containsText" dxfId="655" priority="403" operator="containsText" text="Alto">
      <formula>NOT(ISERROR(SEARCH("Alto",D12)))</formula>
    </cfRule>
  </conditionalFormatting>
  <conditionalFormatting sqref="D12">
    <cfRule type="containsText" dxfId="654" priority="396" operator="containsText" text="Bajo">
      <formula>NOT(ISERROR(SEARCH("Bajo",D12)))</formula>
    </cfRule>
    <cfRule type="containsText" dxfId="653" priority="397" operator="containsText" text="Medio-Alto">
      <formula>NOT(ISERROR(SEARCH("Medio-Alto",D12)))</formula>
    </cfRule>
    <cfRule type="containsText" dxfId="652" priority="398" operator="containsText" text="Medio">
      <formula>NOT(ISERROR(SEARCH("Medio",D12)))</formula>
    </cfRule>
    <cfRule type="containsText" dxfId="651" priority="399" operator="containsText" text="Alto">
      <formula>NOT(ISERROR(SEARCH("Alto",D12)))</formula>
    </cfRule>
  </conditionalFormatting>
  <conditionalFormatting sqref="D12">
    <cfRule type="containsText" dxfId="650" priority="391" operator="containsText" text="Baja">
      <formula>NOT(ISERROR(SEARCH("Baja",D12)))</formula>
    </cfRule>
    <cfRule type="containsText" dxfId="649" priority="392" operator="containsText" text="Moderada">
      <formula>NOT(ISERROR(SEARCH("Moderada",D12)))</formula>
    </cfRule>
    <cfRule type="containsText" dxfId="648" priority="393" operator="containsText" text="Alto">
      <formula>NOT(ISERROR(SEARCH("Alto",D12)))</formula>
    </cfRule>
    <cfRule type="containsText" dxfId="647" priority="394" operator="containsText" text="Extrema">
      <formula>NOT(ISERROR(SEARCH("Extrema",D12)))</formula>
    </cfRule>
    <cfRule type="containsText" dxfId="646" priority="395" operator="containsText" text="Catastrófico">
      <formula>NOT(ISERROR(SEARCH("Catastrófico",D12)))</formula>
    </cfRule>
  </conditionalFormatting>
  <conditionalFormatting sqref="D13">
    <cfRule type="containsText" dxfId="645" priority="387" operator="containsText" text="Medio-Alto">
      <formula>NOT(ISERROR(SEARCH("Medio-Alto",D13)))</formula>
    </cfRule>
    <cfRule type="containsText" dxfId="644" priority="388" operator="containsText" text="Medio">
      <formula>NOT(ISERROR(SEARCH("Medio",D13)))</formula>
    </cfRule>
    <cfRule type="containsText" dxfId="643" priority="389" operator="containsText" text="Bajo">
      <formula>NOT(ISERROR(SEARCH("Bajo",D13)))</formula>
    </cfRule>
    <cfRule type="containsText" dxfId="642" priority="390" operator="containsText" text="Alto">
      <formula>NOT(ISERROR(SEARCH("Alto",D13)))</formula>
    </cfRule>
  </conditionalFormatting>
  <conditionalFormatting sqref="D13">
    <cfRule type="containsText" dxfId="641" priority="383" operator="containsText" text="Bajo">
      <formula>NOT(ISERROR(SEARCH("Bajo",D13)))</formula>
    </cfRule>
    <cfRule type="containsText" dxfId="640" priority="384" operator="containsText" text="Medio-Alto">
      <formula>NOT(ISERROR(SEARCH("Medio-Alto",D13)))</formula>
    </cfRule>
    <cfRule type="containsText" dxfId="639" priority="385" operator="containsText" text="Medio">
      <formula>NOT(ISERROR(SEARCH("Medio",D13)))</formula>
    </cfRule>
    <cfRule type="containsText" dxfId="638" priority="386" operator="containsText" text="Alto">
      <formula>NOT(ISERROR(SEARCH("Alto",D13)))</formula>
    </cfRule>
  </conditionalFormatting>
  <conditionalFormatting sqref="D13">
    <cfRule type="containsText" dxfId="637" priority="378" operator="containsText" text="Baja">
      <formula>NOT(ISERROR(SEARCH("Baja",D13)))</formula>
    </cfRule>
    <cfRule type="containsText" dxfId="636" priority="379" operator="containsText" text="Moderada">
      <formula>NOT(ISERROR(SEARCH("Moderada",D13)))</formula>
    </cfRule>
    <cfRule type="containsText" dxfId="635" priority="380" operator="containsText" text="Alto">
      <formula>NOT(ISERROR(SEARCH("Alto",D13)))</formula>
    </cfRule>
    <cfRule type="containsText" dxfId="634" priority="381" operator="containsText" text="Extrema">
      <formula>NOT(ISERROR(SEARCH("Extrema",D13)))</formula>
    </cfRule>
    <cfRule type="containsText" dxfId="633" priority="382" operator="containsText" text="Catastrófico">
      <formula>NOT(ISERROR(SEARCH("Catastrófico",D13)))</formula>
    </cfRule>
  </conditionalFormatting>
  <conditionalFormatting sqref="D14">
    <cfRule type="containsText" dxfId="632" priority="374" operator="containsText" text="Medio-Alto">
      <formula>NOT(ISERROR(SEARCH("Medio-Alto",D14)))</formula>
    </cfRule>
    <cfRule type="containsText" dxfId="631" priority="375" operator="containsText" text="Medio">
      <formula>NOT(ISERROR(SEARCH("Medio",D14)))</formula>
    </cfRule>
    <cfRule type="containsText" dxfId="630" priority="376" operator="containsText" text="Bajo">
      <formula>NOT(ISERROR(SEARCH("Bajo",D14)))</formula>
    </cfRule>
    <cfRule type="containsText" dxfId="629" priority="377" operator="containsText" text="Alto">
      <formula>NOT(ISERROR(SEARCH("Alto",D14)))</formula>
    </cfRule>
  </conditionalFormatting>
  <conditionalFormatting sqref="D14">
    <cfRule type="containsText" dxfId="628" priority="370" operator="containsText" text="Bajo">
      <formula>NOT(ISERROR(SEARCH("Bajo",D14)))</formula>
    </cfRule>
    <cfRule type="containsText" dxfId="627" priority="371" operator="containsText" text="Medio-Alto">
      <formula>NOT(ISERROR(SEARCH("Medio-Alto",D14)))</formula>
    </cfRule>
    <cfRule type="containsText" dxfId="626" priority="372" operator="containsText" text="Medio">
      <formula>NOT(ISERROR(SEARCH("Medio",D14)))</formula>
    </cfRule>
    <cfRule type="containsText" dxfId="625" priority="373" operator="containsText" text="Alto">
      <formula>NOT(ISERROR(SEARCH("Alto",D14)))</formula>
    </cfRule>
  </conditionalFormatting>
  <conditionalFormatting sqref="D14">
    <cfRule type="containsText" dxfId="624" priority="365" operator="containsText" text="Baja">
      <formula>NOT(ISERROR(SEARCH("Baja",D14)))</formula>
    </cfRule>
    <cfRule type="containsText" dxfId="623" priority="366" operator="containsText" text="Moderada">
      <formula>NOT(ISERROR(SEARCH("Moderada",D14)))</formula>
    </cfRule>
    <cfRule type="containsText" dxfId="622" priority="367" operator="containsText" text="Alto">
      <formula>NOT(ISERROR(SEARCH("Alto",D14)))</formula>
    </cfRule>
    <cfRule type="containsText" dxfId="621" priority="368" operator="containsText" text="Extrema">
      <formula>NOT(ISERROR(SEARCH("Extrema",D14)))</formula>
    </cfRule>
    <cfRule type="containsText" dxfId="620" priority="369" operator="containsText" text="Catastrófico">
      <formula>NOT(ISERROR(SEARCH("Catastrófico",D14)))</formula>
    </cfRule>
  </conditionalFormatting>
  <conditionalFormatting sqref="D15">
    <cfRule type="containsText" dxfId="619" priority="361" operator="containsText" text="Medio-Alto">
      <formula>NOT(ISERROR(SEARCH("Medio-Alto",D15)))</formula>
    </cfRule>
    <cfRule type="containsText" dxfId="618" priority="362" operator="containsText" text="Medio">
      <formula>NOT(ISERROR(SEARCH("Medio",D15)))</formula>
    </cfRule>
    <cfRule type="containsText" dxfId="617" priority="363" operator="containsText" text="Bajo">
      <formula>NOT(ISERROR(SEARCH("Bajo",D15)))</formula>
    </cfRule>
    <cfRule type="containsText" dxfId="616" priority="364" operator="containsText" text="Alto">
      <formula>NOT(ISERROR(SEARCH("Alto",D15)))</formula>
    </cfRule>
  </conditionalFormatting>
  <conditionalFormatting sqref="D15">
    <cfRule type="containsText" dxfId="615" priority="357" operator="containsText" text="Bajo">
      <formula>NOT(ISERROR(SEARCH("Bajo",D15)))</formula>
    </cfRule>
    <cfRule type="containsText" dxfId="614" priority="358" operator="containsText" text="Medio-Alto">
      <formula>NOT(ISERROR(SEARCH("Medio-Alto",D15)))</formula>
    </cfRule>
    <cfRule type="containsText" dxfId="613" priority="359" operator="containsText" text="Medio">
      <formula>NOT(ISERROR(SEARCH("Medio",D15)))</formula>
    </cfRule>
    <cfRule type="containsText" dxfId="612" priority="360" operator="containsText" text="Alto">
      <formula>NOT(ISERROR(SEARCH("Alto",D15)))</formula>
    </cfRule>
  </conditionalFormatting>
  <conditionalFormatting sqref="D15">
    <cfRule type="containsText" dxfId="611" priority="352" operator="containsText" text="Baja">
      <formula>NOT(ISERROR(SEARCH("Baja",D15)))</formula>
    </cfRule>
    <cfRule type="containsText" dxfId="610" priority="353" operator="containsText" text="Moderada">
      <formula>NOT(ISERROR(SEARCH("Moderada",D15)))</formula>
    </cfRule>
    <cfRule type="containsText" dxfId="609" priority="354" operator="containsText" text="Alto">
      <formula>NOT(ISERROR(SEARCH("Alto",D15)))</formula>
    </cfRule>
    <cfRule type="containsText" dxfId="608" priority="355" operator="containsText" text="Extrema">
      <formula>NOT(ISERROR(SEARCH("Extrema",D15)))</formula>
    </cfRule>
    <cfRule type="containsText" dxfId="607" priority="356" operator="containsText" text="Catastrófico">
      <formula>NOT(ISERROR(SEARCH("Catastrófico",D15)))</formula>
    </cfRule>
  </conditionalFormatting>
  <conditionalFormatting sqref="G11">
    <cfRule type="containsText" dxfId="606" priority="348" operator="containsText" text="Medio-Alto">
      <formula>NOT(ISERROR(SEARCH("Medio-Alto",G11)))</formula>
    </cfRule>
    <cfRule type="containsText" dxfId="605" priority="349" operator="containsText" text="Medio">
      <formula>NOT(ISERROR(SEARCH("Medio",G11)))</formula>
    </cfRule>
    <cfRule type="containsText" dxfId="604" priority="350" operator="containsText" text="Bajo">
      <formula>NOT(ISERROR(SEARCH("Bajo",G11)))</formula>
    </cfRule>
    <cfRule type="containsText" dxfId="603" priority="351" operator="containsText" text="Alto">
      <formula>NOT(ISERROR(SEARCH("Alto",G11)))</formula>
    </cfRule>
  </conditionalFormatting>
  <conditionalFormatting sqref="G11">
    <cfRule type="containsText" dxfId="602" priority="344" operator="containsText" text="Bajo">
      <formula>NOT(ISERROR(SEARCH("Bajo",G11)))</formula>
    </cfRule>
    <cfRule type="containsText" dxfId="601" priority="345" operator="containsText" text="Medio-Alto">
      <formula>NOT(ISERROR(SEARCH("Medio-Alto",G11)))</formula>
    </cfRule>
    <cfRule type="containsText" dxfId="600" priority="346" operator="containsText" text="Medio">
      <formula>NOT(ISERROR(SEARCH("Medio",G11)))</formula>
    </cfRule>
    <cfRule type="containsText" dxfId="599" priority="347" operator="containsText" text="Alto">
      <formula>NOT(ISERROR(SEARCH("Alto",G11)))</formula>
    </cfRule>
  </conditionalFormatting>
  <conditionalFormatting sqref="G11">
    <cfRule type="containsText" dxfId="598" priority="339" operator="containsText" text="Baja">
      <formula>NOT(ISERROR(SEARCH("Baja",G11)))</formula>
    </cfRule>
    <cfRule type="containsText" dxfId="597" priority="340" operator="containsText" text="Moderada">
      <formula>NOT(ISERROR(SEARCH("Moderada",G11)))</formula>
    </cfRule>
    <cfRule type="containsText" dxfId="596" priority="341" operator="containsText" text="Alto">
      <formula>NOT(ISERROR(SEARCH("Alto",G11)))</formula>
    </cfRule>
    <cfRule type="containsText" dxfId="595" priority="342" operator="containsText" text="Extrema">
      <formula>NOT(ISERROR(SEARCH("Extrema",G11)))</formula>
    </cfRule>
    <cfRule type="containsText" dxfId="594" priority="343" operator="containsText" text="Catastrófico">
      <formula>NOT(ISERROR(SEARCH("Catastrófico",G11)))</formula>
    </cfRule>
  </conditionalFormatting>
  <conditionalFormatting sqref="G12">
    <cfRule type="containsText" dxfId="593" priority="335" operator="containsText" text="Medio-Alto">
      <formula>NOT(ISERROR(SEARCH("Medio-Alto",G12)))</formula>
    </cfRule>
    <cfRule type="containsText" dxfId="592" priority="336" operator="containsText" text="Medio">
      <formula>NOT(ISERROR(SEARCH("Medio",G12)))</formula>
    </cfRule>
    <cfRule type="containsText" dxfId="591" priority="337" operator="containsText" text="Bajo">
      <formula>NOT(ISERROR(SEARCH("Bajo",G12)))</formula>
    </cfRule>
    <cfRule type="containsText" dxfId="590" priority="338" operator="containsText" text="Alto">
      <formula>NOT(ISERROR(SEARCH("Alto",G12)))</formula>
    </cfRule>
  </conditionalFormatting>
  <conditionalFormatting sqref="G12">
    <cfRule type="containsText" dxfId="589" priority="331" operator="containsText" text="Bajo">
      <formula>NOT(ISERROR(SEARCH("Bajo",G12)))</formula>
    </cfRule>
    <cfRule type="containsText" dxfId="588" priority="332" operator="containsText" text="Medio-Alto">
      <formula>NOT(ISERROR(SEARCH("Medio-Alto",G12)))</formula>
    </cfRule>
    <cfRule type="containsText" dxfId="587" priority="333" operator="containsText" text="Medio">
      <formula>NOT(ISERROR(SEARCH("Medio",G12)))</formula>
    </cfRule>
    <cfRule type="containsText" dxfId="586" priority="334" operator="containsText" text="Alto">
      <formula>NOT(ISERROR(SEARCH("Alto",G12)))</formula>
    </cfRule>
  </conditionalFormatting>
  <conditionalFormatting sqref="G12">
    <cfRule type="containsText" dxfId="585" priority="326" operator="containsText" text="Baja">
      <formula>NOT(ISERROR(SEARCH("Baja",G12)))</formula>
    </cfRule>
    <cfRule type="containsText" dxfId="584" priority="327" operator="containsText" text="Moderada">
      <formula>NOT(ISERROR(SEARCH("Moderada",G12)))</formula>
    </cfRule>
    <cfRule type="containsText" dxfId="583" priority="328" operator="containsText" text="Alto">
      <formula>NOT(ISERROR(SEARCH("Alto",G12)))</formula>
    </cfRule>
    <cfRule type="containsText" dxfId="582" priority="329" operator="containsText" text="Extrema">
      <formula>NOT(ISERROR(SEARCH("Extrema",G12)))</formula>
    </cfRule>
    <cfRule type="containsText" dxfId="581" priority="330" operator="containsText" text="Catastrófico">
      <formula>NOT(ISERROR(SEARCH("Catastrófico",G12)))</formula>
    </cfRule>
  </conditionalFormatting>
  <conditionalFormatting sqref="G13">
    <cfRule type="containsText" dxfId="580" priority="322" operator="containsText" text="Medio-Alto">
      <formula>NOT(ISERROR(SEARCH("Medio-Alto",G13)))</formula>
    </cfRule>
    <cfRule type="containsText" dxfId="579" priority="323" operator="containsText" text="Medio">
      <formula>NOT(ISERROR(SEARCH("Medio",G13)))</formula>
    </cfRule>
    <cfRule type="containsText" dxfId="578" priority="324" operator="containsText" text="Bajo">
      <formula>NOT(ISERROR(SEARCH("Bajo",G13)))</formula>
    </cfRule>
    <cfRule type="containsText" dxfId="577" priority="325" operator="containsText" text="Alto">
      <formula>NOT(ISERROR(SEARCH("Alto",G13)))</formula>
    </cfRule>
  </conditionalFormatting>
  <conditionalFormatting sqref="G13">
    <cfRule type="containsText" dxfId="576" priority="318" operator="containsText" text="Bajo">
      <formula>NOT(ISERROR(SEARCH("Bajo",G13)))</formula>
    </cfRule>
    <cfRule type="containsText" dxfId="575" priority="319" operator="containsText" text="Medio-Alto">
      <formula>NOT(ISERROR(SEARCH("Medio-Alto",G13)))</formula>
    </cfRule>
    <cfRule type="containsText" dxfId="574" priority="320" operator="containsText" text="Medio">
      <formula>NOT(ISERROR(SEARCH("Medio",G13)))</formula>
    </cfRule>
    <cfRule type="containsText" dxfId="573" priority="321" operator="containsText" text="Alto">
      <formula>NOT(ISERROR(SEARCH("Alto",G13)))</formula>
    </cfRule>
  </conditionalFormatting>
  <conditionalFormatting sqref="G13">
    <cfRule type="containsText" dxfId="572" priority="313" operator="containsText" text="Baja">
      <formula>NOT(ISERROR(SEARCH("Baja",G13)))</formula>
    </cfRule>
    <cfRule type="containsText" dxfId="571" priority="314" operator="containsText" text="Moderada">
      <formula>NOT(ISERROR(SEARCH("Moderada",G13)))</formula>
    </cfRule>
    <cfRule type="containsText" dxfId="570" priority="315" operator="containsText" text="Alto">
      <formula>NOT(ISERROR(SEARCH("Alto",G13)))</formula>
    </cfRule>
    <cfRule type="containsText" dxfId="569" priority="316" operator="containsText" text="Extrema">
      <formula>NOT(ISERROR(SEARCH("Extrema",G13)))</formula>
    </cfRule>
    <cfRule type="containsText" dxfId="568" priority="317" operator="containsText" text="Catastrófico">
      <formula>NOT(ISERROR(SEARCH("Catastrófico",G13)))</formula>
    </cfRule>
  </conditionalFormatting>
  <conditionalFormatting sqref="G15">
    <cfRule type="containsText" dxfId="567" priority="153" operator="containsText" text="Medio-Alto">
      <formula>NOT(ISERROR(SEARCH("Medio-Alto",G15)))</formula>
    </cfRule>
    <cfRule type="containsText" dxfId="566" priority="154" operator="containsText" text="Medio">
      <formula>NOT(ISERROR(SEARCH("Medio",G15)))</formula>
    </cfRule>
    <cfRule type="containsText" dxfId="565" priority="155" operator="containsText" text="Bajo">
      <formula>NOT(ISERROR(SEARCH("Bajo",G15)))</formula>
    </cfRule>
    <cfRule type="containsText" dxfId="564" priority="156" operator="containsText" text="Alto">
      <formula>NOT(ISERROR(SEARCH("Alto",G15)))</formula>
    </cfRule>
  </conditionalFormatting>
  <conditionalFormatting sqref="G15">
    <cfRule type="containsText" dxfId="563" priority="149" operator="containsText" text="Bajo">
      <formula>NOT(ISERROR(SEARCH("Bajo",G15)))</formula>
    </cfRule>
    <cfRule type="containsText" dxfId="562" priority="150" operator="containsText" text="Medio-Alto">
      <formula>NOT(ISERROR(SEARCH("Medio-Alto",G15)))</formula>
    </cfRule>
    <cfRule type="containsText" dxfId="561" priority="151" operator="containsText" text="Medio">
      <formula>NOT(ISERROR(SEARCH("Medio",G15)))</formula>
    </cfRule>
    <cfRule type="containsText" dxfId="560" priority="152" operator="containsText" text="Alto">
      <formula>NOT(ISERROR(SEARCH("Alto",G15)))</formula>
    </cfRule>
  </conditionalFormatting>
  <conditionalFormatting sqref="G15">
    <cfRule type="containsText" dxfId="559" priority="144" operator="containsText" text="Baja">
      <formula>NOT(ISERROR(SEARCH("Baja",G15)))</formula>
    </cfRule>
    <cfRule type="containsText" dxfId="558" priority="145" operator="containsText" text="Moderada">
      <formula>NOT(ISERROR(SEARCH("Moderada",G15)))</formula>
    </cfRule>
    <cfRule type="containsText" dxfId="557" priority="146" operator="containsText" text="Alto">
      <formula>NOT(ISERROR(SEARCH("Alto",G15)))</formula>
    </cfRule>
    <cfRule type="containsText" dxfId="556" priority="147" operator="containsText" text="Extrema">
      <formula>NOT(ISERROR(SEARCH("Extrema",G15)))</formula>
    </cfRule>
    <cfRule type="containsText" dxfId="555" priority="148" operator="containsText" text="Catastrófico">
      <formula>NOT(ISERROR(SEARCH("Catastrófico",G15)))</formula>
    </cfRule>
  </conditionalFormatting>
  <conditionalFormatting sqref="D16">
    <cfRule type="containsText" dxfId="554" priority="309" operator="containsText" text="Medio-Alto">
      <formula>NOT(ISERROR(SEARCH("Medio-Alto",D16)))</formula>
    </cfRule>
    <cfRule type="containsText" dxfId="553" priority="310" operator="containsText" text="Medio">
      <formula>NOT(ISERROR(SEARCH("Medio",D16)))</formula>
    </cfRule>
    <cfRule type="containsText" dxfId="552" priority="311" operator="containsText" text="Bajo">
      <formula>NOT(ISERROR(SEARCH("Bajo",D16)))</formula>
    </cfRule>
    <cfRule type="containsText" dxfId="551" priority="312" operator="containsText" text="Alto">
      <formula>NOT(ISERROR(SEARCH("Alto",D16)))</formula>
    </cfRule>
  </conditionalFormatting>
  <conditionalFormatting sqref="D16">
    <cfRule type="containsText" dxfId="550" priority="305" operator="containsText" text="Bajo">
      <formula>NOT(ISERROR(SEARCH("Bajo",D16)))</formula>
    </cfRule>
    <cfRule type="containsText" dxfId="549" priority="306" operator="containsText" text="Medio-Alto">
      <formula>NOT(ISERROR(SEARCH("Medio-Alto",D16)))</formula>
    </cfRule>
    <cfRule type="containsText" dxfId="548" priority="307" operator="containsText" text="Medio">
      <formula>NOT(ISERROR(SEARCH("Medio",D16)))</formula>
    </cfRule>
    <cfRule type="containsText" dxfId="547" priority="308" operator="containsText" text="Alto">
      <formula>NOT(ISERROR(SEARCH("Alto",D16)))</formula>
    </cfRule>
  </conditionalFormatting>
  <conditionalFormatting sqref="D16">
    <cfRule type="containsText" dxfId="546" priority="300" operator="containsText" text="Baja">
      <formula>NOT(ISERROR(SEARCH("Baja",D16)))</formula>
    </cfRule>
    <cfRule type="containsText" dxfId="545" priority="301" operator="containsText" text="Moderada">
      <formula>NOT(ISERROR(SEARCH("Moderada",D16)))</formula>
    </cfRule>
    <cfRule type="containsText" dxfId="544" priority="302" operator="containsText" text="Alto">
      <formula>NOT(ISERROR(SEARCH("Alto",D16)))</formula>
    </cfRule>
    <cfRule type="containsText" dxfId="543" priority="303" operator="containsText" text="Extrema">
      <formula>NOT(ISERROR(SEARCH("Extrema",D16)))</formula>
    </cfRule>
    <cfRule type="containsText" dxfId="542" priority="304" operator="containsText" text="Catastrófico">
      <formula>NOT(ISERROR(SEARCH("Catastrófico",D16)))</formula>
    </cfRule>
  </conditionalFormatting>
  <conditionalFormatting sqref="D17">
    <cfRule type="containsText" dxfId="541" priority="296" operator="containsText" text="Medio-Alto">
      <formula>NOT(ISERROR(SEARCH("Medio-Alto",D17)))</formula>
    </cfRule>
    <cfRule type="containsText" dxfId="540" priority="297" operator="containsText" text="Medio">
      <formula>NOT(ISERROR(SEARCH("Medio",D17)))</formula>
    </cfRule>
    <cfRule type="containsText" dxfId="539" priority="298" operator="containsText" text="Bajo">
      <formula>NOT(ISERROR(SEARCH("Bajo",D17)))</formula>
    </cfRule>
    <cfRule type="containsText" dxfId="538" priority="299" operator="containsText" text="Alto">
      <formula>NOT(ISERROR(SEARCH("Alto",D17)))</formula>
    </cfRule>
  </conditionalFormatting>
  <conditionalFormatting sqref="D17">
    <cfRule type="containsText" dxfId="537" priority="292" operator="containsText" text="Bajo">
      <formula>NOT(ISERROR(SEARCH("Bajo",D17)))</formula>
    </cfRule>
    <cfRule type="containsText" dxfId="536" priority="293" operator="containsText" text="Medio-Alto">
      <formula>NOT(ISERROR(SEARCH("Medio-Alto",D17)))</formula>
    </cfRule>
    <cfRule type="containsText" dxfId="535" priority="294" operator="containsText" text="Medio">
      <formula>NOT(ISERROR(SEARCH("Medio",D17)))</formula>
    </cfRule>
    <cfRule type="containsText" dxfId="534" priority="295" operator="containsText" text="Alto">
      <formula>NOT(ISERROR(SEARCH("Alto",D17)))</formula>
    </cfRule>
  </conditionalFormatting>
  <conditionalFormatting sqref="D17">
    <cfRule type="containsText" dxfId="533" priority="287" operator="containsText" text="Baja">
      <formula>NOT(ISERROR(SEARCH("Baja",D17)))</formula>
    </cfRule>
    <cfRule type="containsText" dxfId="532" priority="288" operator="containsText" text="Moderada">
      <formula>NOT(ISERROR(SEARCH("Moderada",D17)))</formula>
    </cfRule>
    <cfRule type="containsText" dxfId="531" priority="289" operator="containsText" text="Alto">
      <formula>NOT(ISERROR(SEARCH("Alto",D17)))</formula>
    </cfRule>
    <cfRule type="containsText" dxfId="530" priority="290" operator="containsText" text="Extrema">
      <formula>NOT(ISERROR(SEARCH("Extrema",D17)))</formula>
    </cfRule>
    <cfRule type="containsText" dxfId="529" priority="291" operator="containsText" text="Catastrófico">
      <formula>NOT(ISERROR(SEARCH("Catastrófico",D17)))</formula>
    </cfRule>
  </conditionalFormatting>
  <conditionalFormatting sqref="D18">
    <cfRule type="containsText" dxfId="528" priority="283" operator="containsText" text="Medio-Alto">
      <formula>NOT(ISERROR(SEARCH("Medio-Alto",D18)))</formula>
    </cfRule>
    <cfRule type="containsText" dxfId="527" priority="284" operator="containsText" text="Medio">
      <formula>NOT(ISERROR(SEARCH("Medio",D18)))</formula>
    </cfRule>
    <cfRule type="containsText" dxfId="526" priority="285" operator="containsText" text="Bajo">
      <formula>NOT(ISERROR(SEARCH("Bajo",D18)))</formula>
    </cfRule>
    <cfRule type="containsText" dxfId="525" priority="286" operator="containsText" text="Alto">
      <formula>NOT(ISERROR(SEARCH("Alto",D18)))</formula>
    </cfRule>
  </conditionalFormatting>
  <conditionalFormatting sqref="D18">
    <cfRule type="containsText" dxfId="524" priority="279" operator="containsText" text="Bajo">
      <formula>NOT(ISERROR(SEARCH("Bajo",D18)))</formula>
    </cfRule>
    <cfRule type="containsText" dxfId="523" priority="280" operator="containsText" text="Medio-Alto">
      <formula>NOT(ISERROR(SEARCH("Medio-Alto",D18)))</formula>
    </cfRule>
    <cfRule type="containsText" dxfId="522" priority="281" operator="containsText" text="Medio">
      <formula>NOT(ISERROR(SEARCH("Medio",D18)))</formula>
    </cfRule>
    <cfRule type="containsText" dxfId="521" priority="282" operator="containsText" text="Alto">
      <formula>NOT(ISERROR(SEARCH("Alto",D18)))</formula>
    </cfRule>
  </conditionalFormatting>
  <conditionalFormatting sqref="D18">
    <cfRule type="containsText" dxfId="520" priority="274" operator="containsText" text="Baja">
      <formula>NOT(ISERROR(SEARCH("Baja",D18)))</formula>
    </cfRule>
    <cfRule type="containsText" dxfId="519" priority="275" operator="containsText" text="Moderada">
      <formula>NOT(ISERROR(SEARCH("Moderada",D18)))</formula>
    </cfRule>
    <cfRule type="containsText" dxfId="518" priority="276" operator="containsText" text="Alto">
      <formula>NOT(ISERROR(SEARCH("Alto",D18)))</formula>
    </cfRule>
    <cfRule type="containsText" dxfId="517" priority="277" operator="containsText" text="Extrema">
      <formula>NOT(ISERROR(SEARCH("Extrema",D18)))</formula>
    </cfRule>
    <cfRule type="containsText" dxfId="516" priority="278" operator="containsText" text="Catastrófico">
      <formula>NOT(ISERROR(SEARCH("Catastrófico",D18)))</formula>
    </cfRule>
  </conditionalFormatting>
  <conditionalFormatting sqref="D19">
    <cfRule type="containsText" dxfId="515" priority="270" operator="containsText" text="Medio-Alto">
      <formula>NOT(ISERROR(SEARCH("Medio-Alto",D19)))</formula>
    </cfRule>
    <cfRule type="containsText" dxfId="514" priority="271" operator="containsText" text="Medio">
      <formula>NOT(ISERROR(SEARCH("Medio",D19)))</formula>
    </cfRule>
    <cfRule type="containsText" dxfId="513" priority="272" operator="containsText" text="Bajo">
      <formula>NOT(ISERROR(SEARCH("Bajo",D19)))</formula>
    </cfRule>
    <cfRule type="containsText" dxfId="512" priority="273" operator="containsText" text="Alto">
      <formula>NOT(ISERROR(SEARCH("Alto",D19)))</formula>
    </cfRule>
  </conditionalFormatting>
  <conditionalFormatting sqref="D19">
    <cfRule type="containsText" dxfId="511" priority="266" operator="containsText" text="Bajo">
      <formula>NOT(ISERROR(SEARCH("Bajo",D19)))</formula>
    </cfRule>
    <cfRule type="containsText" dxfId="510" priority="267" operator="containsText" text="Medio-Alto">
      <formula>NOT(ISERROR(SEARCH("Medio-Alto",D19)))</formula>
    </cfRule>
    <cfRule type="containsText" dxfId="509" priority="268" operator="containsText" text="Medio">
      <formula>NOT(ISERROR(SEARCH("Medio",D19)))</formula>
    </cfRule>
    <cfRule type="containsText" dxfId="508" priority="269" operator="containsText" text="Alto">
      <formula>NOT(ISERROR(SEARCH("Alto",D19)))</formula>
    </cfRule>
  </conditionalFormatting>
  <conditionalFormatting sqref="D19">
    <cfRule type="containsText" dxfId="507" priority="261" operator="containsText" text="Baja">
      <formula>NOT(ISERROR(SEARCH("Baja",D19)))</formula>
    </cfRule>
    <cfRule type="containsText" dxfId="506" priority="262" operator="containsText" text="Moderada">
      <formula>NOT(ISERROR(SEARCH("Moderada",D19)))</formula>
    </cfRule>
    <cfRule type="containsText" dxfId="505" priority="263" operator="containsText" text="Alto">
      <formula>NOT(ISERROR(SEARCH("Alto",D19)))</formula>
    </cfRule>
    <cfRule type="containsText" dxfId="504" priority="264" operator="containsText" text="Extrema">
      <formula>NOT(ISERROR(SEARCH("Extrema",D19)))</formula>
    </cfRule>
    <cfRule type="containsText" dxfId="503" priority="265" operator="containsText" text="Catastrófico">
      <formula>NOT(ISERROR(SEARCH("Catastrófico",D19)))</formula>
    </cfRule>
  </conditionalFormatting>
  <conditionalFormatting sqref="D20">
    <cfRule type="containsText" dxfId="502" priority="257" operator="containsText" text="Medio-Alto">
      <formula>NOT(ISERROR(SEARCH("Medio-Alto",D20)))</formula>
    </cfRule>
    <cfRule type="containsText" dxfId="501" priority="258" operator="containsText" text="Medio">
      <formula>NOT(ISERROR(SEARCH("Medio",D20)))</formula>
    </cfRule>
    <cfRule type="containsText" dxfId="500" priority="259" operator="containsText" text="Bajo">
      <formula>NOT(ISERROR(SEARCH("Bajo",D20)))</formula>
    </cfRule>
    <cfRule type="containsText" dxfId="499" priority="260" operator="containsText" text="Alto">
      <formula>NOT(ISERROR(SEARCH("Alto",D20)))</formula>
    </cfRule>
  </conditionalFormatting>
  <conditionalFormatting sqref="D20">
    <cfRule type="containsText" dxfId="498" priority="253" operator="containsText" text="Bajo">
      <formula>NOT(ISERROR(SEARCH("Bajo",D20)))</formula>
    </cfRule>
    <cfRule type="containsText" dxfId="497" priority="254" operator="containsText" text="Medio-Alto">
      <formula>NOT(ISERROR(SEARCH("Medio-Alto",D20)))</formula>
    </cfRule>
    <cfRule type="containsText" dxfId="496" priority="255" operator="containsText" text="Medio">
      <formula>NOT(ISERROR(SEARCH("Medio",D20)))</formula>
    </cfRule>
    <cfRule type="containsText" dxfId="495" priority="256" operator="containsText" text="Alto">
      <formula>NOT(ISERROR(SEARCH("Alto",D20)))</formula>
    </cfRule>
  </conditionalFormatting>
  <conditionalFormatting sqref="D20">
    <cfRule type="containsText" dxfId="494" priority="248" operator="containsText" text="Baja">
      <formula>NOT(ISERROR(SEARCH("Baja",D20)))</formula>
    </cfRule>
    <cfRule type="containsText" dxfId="493" priority="249" operator="containsText" text="Moderada">
      <formula>NOT(ISERROR(SEARCH("Moderada",D20)))</formula>
    </cfRule>
    <cfRule type="containsText" dxfId="492" priority="250" operator="containsText" text="Alto">
      <formula>NOT(ISERROR(SEARCH("Alto",D20)))</formula>
    </cfRule>
    <cfRule type="containsText" dxfId="491" priority="251" operator="containsText" text="Extrema">
      <formula>NOT(ISERROR(SEARCH("Extrema",D20)))</formula>
    </cfRule>
    <cfRule type="containsText" dxfId="490" priority="252" operator="containsText" text="Catastrófico">
      <formula>NOT(ISERROR(SEARCH("Catastrófico",D20)))</formula>
    </cfRule>
  </conditionalFormatting>
  <conditionalFormatting sqref="D21">
    <cfRule type="containsText" dxfId="489" priority="244" operator="containsText" text="Medio-Alto">
      <formula>NOT(ISERROR(SEARCH("Medio-Alto",D21)))</formula>
    </cfRule>
    <cfRule type="containsText" dxfId="488" priority="245" operator="containsText" text="Medio">
      <formula>NOT(ISERROR(SEARCH("Medio",D21)))</formula>
    </cfRule>
    <cfRule type="containsText" dxfId="487" priority="246" operator="containsText" text="Bajo">
      <formula>NOT(ISERROR(SEARCH("Bajo",D21)))</formula>
    </cfRule>
    <cfRule type="containsText" dxfId="486" priority="247" operator="containsText" text="Alto">
      <formula>NOT(ISERROR(SEARCH("Alto",D21)))</formula>
    </cfRule>
  </conditionalFormatting>
  <conditionalFormatting sqref="D21">
    <cfRule type="containsText" dxfId="485" priority="240" operator="containsText" text="Bajo">
      <formula>NOT(ISERROR(SEARCH("Bajo",D21)))</formula>
    </cfRule>
    <cfRule type="containsText" dxfId="484" priority="241" operator="containsText" text="Medio-Alto">
      <formula>NOT(ISERROR(SEARCH("Medio-Alto",D21)))</formula>
    </cfRule>
    <cfRule type="containsText" dxfId="483" priority="242" operator="containsText" text="Medio">
      <formula>NOT(ISERROR(SEARCH("Medio",D21)))</formula>
    </cfRule>
    <cfRule type="containsText" dxfId="482" priority="243" operator="containsText" text="Alto">
      <formula>NOT(ISERROR(SEARCH("Alto",D21)))</formula>
    </cfRule>
  </conditionalFormatting>
  <conditionalFormatting sqref="D21">
    <cfRule type="containsText" dxfId="481" priority="235" operator="containsText" text="Baja">
      <formula>NOT(ISERROR(SEARCH("Baja",D21)))</formula>
    </cfRule>
    <cfRule type="containsText" dxfId="480" priority="236" operator="containsText" text="Moderada">
      <formula>NOT(ISERROR(SEARCH("Moderada",D21)))</formula>
    </cfRule>
    <cfRule type="containsText" dxfId="479" priority="237" operator="containsText" text="Alto">
      <formula>NOT(ISERROR(SEARCH("Alto",D21)))</formula>
    </cfRule>
    <cfRule type="containsText" dxfId="478" priority="238" operator="containsText" text="Extrema">
      <formula>NOT(ISERROR(SEARCH("Extrema",D21)))</formula>
    </cfRule>
    <cfRule type="containsText" dxfId="477" priority="239" operator="containsText" text="Catastrófico">
      <formula>NOT(ISERROR(SEARCH("Catastrófico",D21)))</formula>
    </cfRule>
  </conditionalFormatting>
  <conditionalFormatting sqref="D22">
    <cfRule type="containsText" dxfId="476" priority="231" operator="containsText" text="Medio-Alto">
      <formula>NOT(ISERROR(SEARCH("Medio-Alto",D22)))</formula>
    </cfRule>
    <cfRule type="containsText" dxfId="475" priority="232" operator="containsText" text="Medio">
      <formula>NOT(ISERROR(SEARCH("Medio",D22)))</formula>
    </cfRule>
    <cfRule type="containsText" dxfId="474" priority="233" operator="containsText" text="Bajo">
      <formula>NOT(ISERROR(SEARCH("Bajo",D22)))</formula>
    </cfRule>
    <cfRule type="containsText" dxfId="473" priority="234" operator="containsText" text="Alto">
      <formula>NOT(ISERROR(SEARCH("Alto",D22)))</formula>
    </cfRule>
  </conditionalFormatting>
  <conditionalFormatting sqref="D22">
    <cfRule type="containsText" dxfId="472" priority="227" operator="containsText" text="Bajo">
      <formula>NOT(ISERROR(SEARCH("Bajo",D22)))</formula>
    </cfRule>
    <cfRule type="containsText" dxfId="471" priority="228" operator="containsText" text="Medio-Alto">
      <formula>NOT(ISERROR(SEARCH("Medio-Alto",D22)))</formula>
    </cfRule>
    <cfRule type="containsText" dxfId="470" priority="229" operator="containsText" text="Medio">
      <formula>NOT(ISERROR(SEARCH("Medio",D22)))</formula>
    </cfRule>
    <cfRule type="containsText" dxfId="469" priority="230" operator="containsText" text="Alto">
      <formula>NOT(ISERROR(SEARCH("Alto",D22)))</formula>
    </cfRule>
  </conditionalFormatting>
  <conditionalFormatting sqref="D22">
    <cfRule type="containsText" dxfId="468" priority="222" operator="containsText" text="Baja">
      <formula>NOT(ISERROR(SEARCH("Baja",D22)))</formula>
    </cfRule>
    <cfRule type="containsText" dxfId="467" priority="223" operator="containsText" text="Moderada">
      <formula>NOT(ISERROR(SEARCH("Moderada",D22)))</formula>
    </cfRule>
    <cfRule type="containsText" dxfId="466" priority="224" operator="containsText" text="Alto">
      <formula>NOT(ISERROR(SEARCH("Alto",D22)))</formula>
    </cfRule>
    <cfRule type="containsText" dxfId="465" priority="225" operator="containsText" text="Extrema">
      <formula>NOT(ISERROR(SEARCH("Extrema",D22)))</formula>
    </cfRule>
    <cfRule type="containsText" dxfId="464" priority="226" operator="containsText" text="Catastrófico">
      <formula>NOT(ISERROR(SEARCH("Catastrófico",D22)))</formula>
    </cfRule>
  </conditionalFormatting>
  <conditionalFormatting sqref="D23">
    <cfRule type="containsText" dxfId="463" priority="218" operator="containsText" text="Medio-Alto">
      <formula>NOT(ISERROR(SEARCH("Medio-Alto",D23)))</formula>
    </cfRule>
    <cfRule type="containsText" dxfId="462" priority="219" operator="containsText" text="Medio">
      <formula>NOT(ISERROR(SEARCH("Medio",D23)))</formula>
    </cfRule>
    <cfRule type="containsText" dxfId="461" priority="220" operator="containsText" text="Bajo">
      <formula>NOT(ISERROR(SEARCH("Bajo",D23)))</formula>
    </cfRule>
    <cfRule type="containsText" dxfId="460" priority="221" operator="containsText" text="Alto">
      <formula>NOT(ISERROR(SEARCH("Alto",D23)))</formula>
    </cfRule>
  </conditionalFormatting>
  <conditionalFormatting sqref="D23">
    <cfRule type="containsText" dxfId="459" priority="214" operator="containsText" text="Bajo">
      <formula>NOT(ISERROR(SEARCH("Bajo",D23)))</formula>
    </cfRule>
    <cfRule type="containsText" dxfId="458" priority="215" operator="containsText" text="Medio-Alto">
      <formula>NOT(ISERROR(SEARCH("Medio-Alto",D23)))</formula>
    </cfRule>
    <cfRule type="containsText" dxfId="457" priority="216" operator="containsText" text="Medio">
      <formula>NOT(ISERROR(SEARCH("Medio",D23)))</formula>
    </cfRule>
    <cfRule type="containsText" dxfId="456" priority="217" operator="containsText" text="Alto">
      <formula>NOT(ISERROR(SEARCH("Alto",D23)))</formula>
    </cfRule>
  </conditionalFormatting>
  <conditionalFormatting sqref="D23">
    <cfRule type="containsText" dxfId="455" priority="209" operator="containsText" text="Baja">
      <formula>NOT(ISERROR(SEARCH("Baja",D23)))</formula>
    </cfRule>
    <cfRule type="containsText" dxfId="454" priority="210" operator="containsText" text="Moderada">
      <formula>NOT(ISERROR(SEARCH("Moderada",D23)))</formula>
    </cfRule>
    <cfRule type="containsText" dxfId="453" priority="211" operator="containsText" text="Alto">
      <formula>NOT(ISERROR(SEARCH("Alto",D23)))</formula>
    </cfRule>
    <cfRule type="containsText" dxfId="452" priority="212" operator="containsText" text="Extrema">
      <formula>NOT(ISERROR(SEARCH("Extrema",D23)))</formula>
    </cfRule>
    <cfRule type="containsText" dxfId="451" priority="213" operator="containsText" text="Catastrófico">
      <formula>NOT(ISERROR(SEARCH("Catastrófico",D23)))</formula>
    </cfRule>
  </conditionalFormatting>
  <conditionalFormatting sqref="D24">
    <cfRule type="containsText" dxfId="450" priority="205" operator="containsText" text="Medio-Alto">
      <formula>NOT(ISERROR(SEARCH("Medio-Alto",D24)))</formula>
    </cfRule>
    <cfRule type="containsText" dxfId="449" priority="206" operator="containsText" text="Medio">
      <formula>NOT(ISERROR(SEARCH("Medio",D24)))</formula>
    </cfRule>
    <cfRule type="containsText" dxfId="448" priority="207" operator="containsText" text="Bajo">
      <formula>NOT(ISERROR(SEARCH("Bajo",D24)))</formula>
    </cfRule>
    <cfRule type="containsText" dxfId="447" priority="208" operator="containsText" text="Alto">
      <formula>NOT(ISERROR(SEARCH("Alto",D24)))</formula>
    </cfRule>
  </conditionalFormatting>
  <conditionalFormatting sqref="D24">
    <cfRule type="containsText" dxfId="446" priority="201" operator="containsText" text="Bajo">
      <formula>NOT(ISERROR(SEARCH("Bajo",D24)))</formula>
    </cfRule>
    <cfRule type="containsText" dxfId="445" priority="202" operator="containsText" text="Medio-Alto">
      <formula>NOT(ISERROR(SEARCH("Medio-Alto",D24)))</formula>
    </cfRule>
    <cfRule type="containsText" dxfId="444" priority="203" operator="containsText" text="Medio">
      <formula>NOT(ISERROR(SEARCH("Medio",D24)))</formula>
    </cfRule>
    <cfRule type="containsText" dxfId="443" priority="204" operator="containsText" text="Alto">
      <formula>NOT(ISERROR(SEARCH("Alto",D24)))</formula>
    </cfRule>
  </conditionalFormatting>
  <conditionalFormatting sqref="D24">
    <cfRule type="containsText" dxfId="442" priority="196" operator="containsText" text="Baja">
      <formula>NOT(ISERROR(SEARCH("Baja",D24)))</formula>
    </cfRule>
    <cfRule type="containsText" dxfId="441" priority="197" operator="containsText" text="Moderada">
      <formula>NOT(ISERROR(SEARCH("Moderada",D24)))</formula>
    </cfRule>
    <cfRule type="containsText" dxfId="440" priority="198" operator="containsText" text="Alto">
      <formula>NOT(ISERROR(SEARCH("Alto",D24)))</formula>
    </cfRule>
    <cfRule type="containsText" dxfId="439" priority="199" operator="containsText" text="Extrema">
      <formula>NOT(ISERROR(SEARCH("Extrema",D24)))</formula>
    </cfRule>
    <cfRule type="containsText" dxfId="438" priority="200" operator="containsText" text="Catastrófico">
      <formula>NOT(ISERROR(SEARCH("Catastrófico",D24)))</formula>
    </cfRule>
  </conditionalFormatting>
  <conditionalFormatting sqref="D25">
    <cfRule type="containsText" dxfId="437" priority="192" operator="containsText" text="Medio-Alto">
      <formula>NOT(ISERROR(SEARCH("Medio-Alto",D25)))</formula>
    </cfRule>
    <cfRule type="containsText" dxfId="436" priority="193" operator="containsText" text="Medio">
      <formula>NOT(ISERROR(SEARCH("Medio",D25)))</formula>
    </cfRule>
    <cfRule type="containsText" dxfId="435" priority="194" operator="containsText" text="Bajo">
      <formula>NOT(ISERROR(SEARCH("Bajo",D25)))</formula>
    </cfRule>
    <cfRule type="containsText" dxfId="434" priority="195" operator="containsText" text="Alto">
      <formula>NOT(ISERROR(SEARCH("Alto",D25)))</formula>
    </cfRule>
  </conditionalFormatting>
  <conditionalFormatting sqref="D25">
    <cfRule type="containsText" dxfId="433" priority="188" operator="containsText" text="Bajo">
      <formula>NOT(ISERROR(SEARCH("Bajo",D25)))</formula>
    </cfRule>
    <cfRule type="containsText" dxfId="432" priority="189" operator="containsText" text="Medio-Alto">
      <formula>NOT(ISERROR(SEARCH("Medio-Alto",D25)))</formula>
    </cfRule>
    <cfRule type="containsText" dxfId="431" priority="190" operator="containsText" text="Medio">
      <formula>NOT(ISERROR(SEARCH("Medio",D25)))</formula>
    </cfRule>
    <cfRule type="containsText" dxfId="430" priority="191" operator="containsText" text="Alto">
      <formula>NOT(ISERROR(SEARCH("Alto",D25)))</formula>
    </cfRule>
  </conditionalFormatting>
  <conditionalFormatting sqref="D25">
    <cfRule type="containsText" dxfId="429" priority="183" operator="containsText" text="Baja">
      <formula>NOT(ISERROR(SEARCH("Baja",D25)))</formula>
    </cfRule>
    <cfRule type="containsText" dxfId="428" priority="184" operator="containsText" text="Moderada">
      <formula>NOT(ISERROR(SEARCH("Moderada",D25)))</formula>
    </cfRule>
    <cfRule type="containsText" dxfId="427" priority="185" operator="containsText" text="Alto">
      <formula>NOT(ISERROR(SEARCH("Alto",D25)))</formula>
    </cfRule>
    <cfRule type="containsText" dxfId="426" priority="186" operator="containsText" text="Extrema">
      <formula>NOT(ISERROR(SEARCH("Extrema",D25)))</formula>
    </cfRule>
    <cfRule type="containsText" dxfId="425" priority="187" operator="containsText" text="Catastrófico">
      <formula>NOT(ISERROR(SEARCH("Catastrófico",D25)))</formula>
    </cfRule>
  </conditionalFormatting>
  <conditionalFormatting sqref="D26:D27">
    <cfRule type="containsText" dxfId="424" priority="179" operator="containsText" text="Medio-Alto">
      <formula>NOT(ISERROR(SEARCH("Medio-Alto",D26)))</formula>
    </cfRule>
    <cfRule type="containsText" dxfId="423" priority="180" operator="containsText" text="Medio">
      <formula>NOT(ISERROR(SEARCH("Medio",D26)))</formula>
    </cfRule>
    <cfRule type="containsText" dxfId="422" priority="181" operator="containsText" text="Bajo">
      <formula>NOT(ISERROR(SEARCH("Bajo",D26)))</formula>
    </cfRule>
    <cfRule type="containsText" dxfId="421" priority="182" operator="containsText" text="Alto">
      <formula>NOT(ISERROR(SEARCH("Alto",D26)))</formula>
    </cfRule>
  </conditionalFormatting>
  <conditionalFormatting sqref="D26:D27">
    <cfRule type="containsText" dxfId="420" priority="175" operator="containsText" text="Bajo">
      <formula>NOT(ISERROR(SEARCH("Bajo",D26)))</formula>
    </cfRule>
    <cfRule type="containsText" dxfId="419" priority="176" operator="containsText" text="Medio-Alto">
      <formula>NOT(ISERROR(SEARCH("Medio-Alto",D26)))</formula>
    </cfRule>
    <cfRule type="containsText" dxfId="418" priority="177" operator="containsText" text="Medio">
      <formula>NOT(ISERROR(SEARCH("Medio",D26)))</formula>
    </cfRule>
    <cfRule type="containsText" dxfId="417" priority="178" operator="containsText" text="Alto">
      <formula>NOT(ISERROR(SEARCH("Alto",D26)))</formula>
    </cfRule>
  </conditionalFormatting>
  <conditionalFormatting sqref="D26:D27">
    <cfRule type="containsText" dxfId="416" priority="170" operator="containsText" text="Baja">
      <formula>NOT(ISERROR(SEARCH("Baja",D26)))</formula>
    </cfRule>
    <cfRule type="containsText" dxfId="415" priority="171" operator="containsText" text="Moderada">
      <formula>NOT(ISERROR(SEARCH("Moderada",D26)))</formula>
    </cfRule>
    <cfRule type="containsText" dxfId="414" priority="172" operator="containsText" text="Alto">
      <formula>NOT(ISERROR(SEARCH("Alto",D26)))</formula>
    </cfRule>
    <cfRule type="containsText" dxfId="413" priority="173" operator="containsText" text="Extrema">
      <formula>NOT(ISERROR(SEARCH("Extrema",D26)))</formula>
    </cfRule>
    <cfRule type="containsText" dxfId="412" priority="174" operator="containsText" text="Catastrófico">
      <formula>NOT(ISERROR(SEARCH("Catastrófico",D26)))</formula>
    </cfRule>
  </conditionalFormatting>
  <conditionalFormatting sqref="G14">
    <cfRule type="containsText" dxfId="411" priority="166" operator="containsText" text="Medio-Alto">
      <formula>NOT(ISERROR(SEARCH("Medio-Alto",G14)))</formula>
    </cfRule>
    <cfRule type="containsText" dxfId="410" priority="167" operator="containsText" text="Medio">
      <formula>NOT(ISERROR(SEARCH("Medio",G14)))</formula>
    </cfRule>
    <cfRule type="containsText" dxfId="409" priority="168" operator="containsText" text="Bajo">
      <formula>NOT(ISERROR(SEARCH("Bajo",G14)))</formula>
    </cfRule>
    <cfRule type="containsText" dxfId="408" priority="169" operator="containsText" text="Alto">
      <formula>NOT(ISERROR(SEARCH("Alto",G14)))</formula>
    </cfRule>
  </conditionalFormatting>
  <conditionalFormatting sqref="G14">
    <cfRule type="containsText" dxfId="407" priority="162" operator="containsText" text="Bajo">
      <formula>NOT(ISERROR(SEARCH("Bajo",G14)))</formula>
    </cfRule>
    <cfRule type="containsText" dxfId="406" priority="163" operator="containsText" text="Medio-Alto">
      <formula>NOT(ISERROR(SEARCH("Medio-Alto",G14)))</formula>
    </cfRule>
    <cfRule type="containsText" dxfId="405" priority="164" operator="containsText" text="Medio">
      <formula>NOT(ISERROR(SEARCH("Medio",G14)))</formula>
    </cfRule>
    <cfRule type="containsText" dxfId="404" priority="165" operator="containsText" text="Alto">
      <formula>NOT(ISERROR(SEARCH("Alto",G14)))</formula>
    </cfRule>
  </conditionalFormatting>
  <conditionalFormatting sqref="G14">
    <cfRule type="containsText" dxfId="403" priority="157" operator="containsText" text="Baja">
      <formula>NOT(ISERROR(SEARCH("Baja",G14)))</formula>
    </cfRule>
    <cfRule type="containsText" dxfId="402" priority="158" operator="containsText" text="Moderada">
      <formula>NOT(ISERROR(SEARCH("Moderada",G14)))</formula>
    </cfRule>
    <cfRule type="containsText" dxfId="401" priority="159" operator="containsText" text="Alto">
      <formula>NOT(ISERROR(SEARCH("Alto",G14)))</formula>
    </cfRule>
    <cfRule type="containsText" dxfId="400" priority="160" operator="containsText" text="Extrema">
      <formula>NOT(ISERROR(SEARCH("Extrema",G14)))</formula>
    </cfRule>
    <cfRule type="containsText" dxfId="399" priority="161" operator="containsText" text="Catastrófico">
      <formula>NOT(ISERROR(SEARCH("Catastrófico",G14)))</formula>
    </cfRule>
  </conditionalFormatting>
  <conditionalFormatting sqref="G16">
    <cfRule type="containsText" dxfId="398" priority="140" operator="containsText" text="Medio-Alto">
      <formula>NOT(ISERROR(SEARCH("Medio-Alto",G16)))</formula>
    </cfRule>
    <cfRule type="containsText" dxfId="397" priority="141" operator="containsText" text="Medio">
      <formula>NOT(ISERROR(SEARCH("Medio",G16)))</formula>
    </cfRule>
    <cfRule type="containsText" dxfId="396" priority="142" operator="containsText" text="Bajo">
      <formula>NOT(ISERROR(SEARCH("Bajo",G16)))</formula>
    </cfRule>
    <cfRule type="containsText" dxfId="395" priority="143" operator="containsText" text="Alto">
      <formula>NOT(ISERROR(SEARCH("Alto",G16)))</formula>
    </cfRule>
  </conditionalFormatting>
  <conditionalFormatting sqref="G16">
    <cfRule type="containsText" dxfId="394" priority="136" operator="containsText" text="Bajo">
      <formula>NOT(ISERROR(SEARCH("Bajo",G16)))</formula>
    </cfRule>
    <cfRule type="containsText" dxfId="393" priority="137" operator="containsText" text="Medio-Alto">
      <formula>NOT(ISERROR(SEARCH("Medio-Alto",G16)))</formula>
    </cfRule>
    <cfRule type="containsText" dxfId="392" priority="138" operator="containsText" text="Medio">
      <formula>NOT(ISERROR(SEARCH("Medio",G16)))</formula>
    </cfRule>
    <cfRule type="containsText" dxfId="391" priority="139" operator="containsText" text="Alto">
      <formula>NOT(ISERROR(SEARCH("Alto",G16)))</formula>
    </cfRule>
  </conditionalFormatting>
  <conditionalFormatting sqref="G16">
    <cfRule type="containsText" dxfId="390" priority="131" operator="containsText" text="Baja">
      <formula>NOT(ISERROR(SEARCH("Baja",G16)))</formula>
    </cfRule>
    <cfRule type="containsText" dxfId="389" priority="132" operator="containsText" text="Moderada">
      <formula>NOT(ISERROR(SEARCH("Moderada",G16)))</formula>
    </cfRule>
    <cfRule type="containsText" dxfId="388" priority="133" operator="containsText" text="Alto">
      <formula>NOT(ISERROR(SEARCH("Alto",G16)))</formula>
    </cfRule>
    <cfRule type="containsText" dxfId="387" priority="134" operator="containsText" text="Extrema">
      <formula>NOT(ISERROR(SEARCH("Extrema",G16)))</formula>
    </cfRule>
    <cfRule type="containsText" dxfId="386" priority="135" operator="containsText" text="Catastrófico">
      <formula>NOT(ISERROR(SEARCH("Catastrófico",G16)))</formula>
    </cfRule>
  </conditionalFormatting>
  <conditionalFormatting sqref="G17">
    <cfRule type="containsText" dxfId="385" priority="127" operator="containsText" text="Medio-Alto">
      <formula>NOT(ISERROR(SEARCH("Medio-Alto",G17)))</formula>
    </cfRule>
    <cfRule type="containsText" dxfId="384" priority="128" operator="containsText" text="Medio">
      <formula>NOT(ISERROR(SEARCH("Medio",G17)))</formula>
    </cfRule>
    <cfRule type="containsText" dxfId="383" priority="129" operator="containsText" text="Bajo">
      <formula>NOT(ISERROR(SEARCH("Bajo",G17)))</formula>
    </cfRule>
    <cfRule type="containsText" dxfId="382" priority="130" operator="containsText" text="Alto">
      <formula>NOT(ISERROR(SEARCH("Alto",G17)))</formula>
    </cfRule>
  </conditionalFormatting>
  <conditionalFormatting sqref="G17">
    <cfRule type="containsText" dxfId="381" priority="123" operator="containsText" text="Bajo">
      <formula>NOT(ISERROR(SEARCH("Bajo",G17)))</formula>
    </cfRule>
    <cfRule type="containsText" dxfId="380" priority="124" operator="containsText" text="Medio-Alto">
      <formula>NOT(ISERROR(SEARCH("Medio-Alto",G17)))</formula>
    </cfRule>
    <cfRule type="containsText" dxfId="379" priority="125" operator="containsText" text="Medio">
      <formula>NOT(ISERROR(SEARCH("Medio",G17)))</formula>
    </cfRule>
    <cfRule type="containsText" dxfId="378" priority="126" operator="containsText" text="Alto">
      <formula>NOT(ISERROR(SEARCH("Alto",G17)))</formula>
    </cfRule>
  </conditionalFormatting>
  <conditionalFormatting sqref="G17">
    <cfRule type="containsText" dxfId="377" priority="118" operator="containsText" text="Baja">
      <formula>NOT(ISERROR(SEARCH("Baja",G17)))</formula>
    </cfRule>
    <cfRule type="containsText" dxfId="376" priority="119" operator="containsText" text="Moderada">
      <formula>NOT(ISERROR(SEARCH("Moderada",G17)))</formula>
    </cfRule>
    <cfRule type="containsText" dxfId="375" priority="120" operator="containsText" text="Alto">
      <formula>NOT(ISERROR(SEARCH("Alto",G17)))</formula>
    </cfRule>
    <cfRule type="containsText" dxfId="374" priority="121" operator="containsText" text="Extrema">
      <formula>NOT(ISERROR(SEARCH("Extrema",G17)))</formula>
    </cfRule>
    <cfRule type="containsText" dxfId="373" priority="122" operator="containsText" text="Catastrófico">
      <formula>NOT(ISERROR(SEARCH("Catastrófico",G17)))</formula>
    </cfRule>
  </conditionalFormatting>
  <conditionalFormatting sqref="G18">
    <cfRule type="containsText" dxfId="372" priority="114" operator="containsText" text="Medio-Alto">
      <formula>NOT(ISERROR(SEARCH("Medio-Alto",G18)))</formula>
    </cfRule>
    <cfRule type="containsText" dxfId="371" priority="115" operator="containsText" text="Medio">
      <formula>NOT(ISERROR(SEARCH("Medio",G18)))</formula>
    </cfRule>
    <cfRule type="containsText" dxfId="370" priority="116" operator="containsText" text="Bajo">
      <formula>NOT(ISERROR(SEARCH("Bajo",G18)))</formula>
    </cfRule>
    <cfRule type="containsText" dxfId="369" priority="117" operator="containsText" text="Alto">
      <formula>NOT(ISERROR(SEARCH("Alto",G18)))</formula>
    </cfRule>
  </conditionalFormatting>
  <conditionalFormatting sqref="G18">
    <cfRule type="containsText" dxfId="368" priority="110" operator="containsText" text="Bajo">
      <formula>NOT(ISERROR(SEARCH("Bajo",G18)))</formula>
    </cfRule>
    <cfRule type="containsText" dxfId="367" priority="111" operator="containsText" text="Medio-Alto">
      <formula>NOT(ISERROR(SEARCH("Medio-Alto",G18)))</formula>
    </cfRule>
    <cfRule type="containsText" dxfId="366" priority="112" operator="containsText" text="Medio">
      <formula>NOT(ISERROR(SEARCH("Medio",G18)))</formula>
    </cfRule>
    <cfRule type="containsText" dxfId="365" priority="113" operator="containsText" text="Alto">
      <formula>NOT(ISERROR(SEARCH("Alto",G18)))</formula>
    </cfRule>
  </conditionalFormatting>
  <conditionalFormatting sqref="G18">
    <cfRule type="containsText" dxfId="364" priority="105" operator="containsText" text="Baja">
      <formula>NOT(ISERROR(SEARCH("Baja",G18)))</formula>
    </cfRule>
    <cfRule type="containsText" dxfId="363" priority="106" operator="containsText" text="Moderada">
      <formula>NOT(ISERROR(SEARCH("Moderada",G18)))</formula>
    </cfRule>
    <cfRule type="containsText" dxfId="362" priority="107" operator="containsText" text="Alto">
      <formula>NOT(ISERROR(SEARCH("Alto",G18)))</formula>
    </cfRule>
    <cfRule type="containsText" dxfId="361" priority="108" operator="containsText" text="Extrema">
      <formula>NOT(ISERROR(SEARCH("Extrema",G18)))</formula>
    </cfRule>
    <cfRule type="containsText" dxfId="360" priority="109" operator="containsText" text="Catastrófico">
      <formula>NOT(ISERROR(SEARCH("Catastrófico",G18)))</formula>
    </cfRule>
  </conditionalFormatting>
  <conditionalFormatting sqref="G19">
    <cfRule type="containsText" dxfId="359" priority="101" operator="containsText" text="Medio-Alto">
      <formula>NOT(ISERROR(SEARCH("Medio-Alto",G19)))</formula>
    </cfRule>
    <cfRule type="containsText" dxfId="358" priority="102" operator="containsText" text="Medio">
      <formula>NOT(ISERROR(SEARCH("Medio",G19)))</formula>
    </cfRule>
    <cfRule type="containsText" dxfId="357" priority="103" operator="containsText" text="Bajo">
      <formula>NOT(ISERROR(SEARCH("Bajo",G19)))</formula>
    </cfRule>
    <cfRule type="containsText" dxfId="356" priority="104" operator="containsText" text="Alto">
      <formula>NOT(ISERROR(SEARCH("Alto",G19)))</formula>
    </cfRule>
  </conditionalFormatting>
  <conditionalFormatting sqref="G19">
    <cfRule type="containsText" dxfId="355" priority="97" operator="containsText" text="Bajo">
      <formula>NOT(ISERROR(SEARCH("Bajo",G19)))</formula>
    </cfRule>
    <cfRule type="containsText" dxfId="354" priority="98" operator="containsText" text="Medio-Alto">
      <formula>NOT(ISERROR(SEARCH("Medio-Alto",G19)))</formula>
    </cfRule>
    <cfRule type="containsText" dxfId="353" priority="99" operator="containsText" text="Medio">
      <formula>NOT(ISERROR(SEARCH("Medio",G19)))</formula>
    </cfRule>
    <cfRule type="containsText" dxfId="352" priority="100" operator="containsText" text="Alto">
      <formula>NOT(ISERROR(SEARCH("Alto",G19)))</formula>
    </cfRule>
  </conditionalFormatting>
  <conditionalFormatting sqref="G19">
    <cfRule type="containsText" dxfId="351" priority="92" operator="containsText" text="Baja">
      <formula>NOT(ISERROR(SEARCH("Baja",G19)))</formula>
    </cfRule>
    <cfRule type="containsText" dxfId="350" priority="93" operator="containsText" text="Moderada">
      <formula>NOT(ISERROR(SEARCH("Moderada",G19)))</formula>
    </cfRule>
    <cfRule type="containsText" dxfId="349" priority="94" operator="containsText" text="Alto">
      <formula>NOT(ISERROR(SEARCH("Alto",G19)))</formula>
    </cfRule>
    <cfRule type="containsText" dxfId="348" priority="95" operator="containsText" text="Extrema">
      <formula>NOT(ISERROR(SEARCH("Extrema",G19)))</formula>
    </cfRule>
    <cfRule type="containsText" dxfId="347" priority="96" operator="containsText" text="Catastrófico">
      <formula>NOT(ISERROR(SEARCH("Catastrófico",G19)))</formula>
    </cfRule>
  </conditionalFormatting>
  <conditionalFormatting sqref="G20">
    <cfRule type="containsText" dxfId="346" priority="88" operator="containsText" text="Medio-Alto">
      <formula>NOT(ISERROR(SEARCH("Medio-Alto",G20)))</formula>
    </cfRule>
    <cfRule type="containsText" dxfId="345" priority="89" operator="containsText" text="Medio">
      <formula>NOT(ISERROR(SEARCH("Medio",G20)))</formula>
    </cfRule>
    <cfRule type="containsText" dxfId="344" priority="90" operator="containsText" text="Bajo">
      <formula>NOT(ISERROR(SEARCH("Bajo",G20)))</formula>
    </cfRule>
    <cfRule type="containsText" dxfId="343" priority="91" operator="containsText" text="Alto">
      <formula>NOT(ISERROR(SEARCH("Alto",G20)))</formula>
    </cfRule>
  </conditionalFormatting>
  <conditionalFormatting sqref="G20">
    <cfRule type="containsText" dxfId="342" priority="84" operator="containsText" text="Bajo">
      <formula>NOT(ISERROR(SEARCH("Bajo",G20)))</formula>
    </cfRule>
    <cfRule type="containsText" dxfId="341" priority="85" operator="containsText" text="Medio-Alto">
      <formula>NOT(ISERROR(SEARCH("Medio-Alto",G20)))</formula>
    </cfRule>
    <cfRule type="containsText" dxfId="340" priority="86" operator="containsText" text="Medio">
      <formula>NOT(ISERROR(SEARCH("Medio",G20)))</formula>
    </cfRule>
    <cfRule type="containsText" dxfId="339" priority="87" operator="containsText" text="Alto">
      <formula>NOT(ISERROR(SEARCH("Alto",G20)))</formula>
    </cfRule>
  </conditionalFormatting>
  <conditionalFormatting sqref="G20">
    <cfRule type="containsText" dxfId="338" priority="79" operator="containsText" text="Baja">
      <formula>NOT(ISERROR(SEARCH("Baja",G20)))</formula>
    </cfRule>
    <cfRule type="containsText" dxfId="337" priority="80" operator="containsText" text="Moderada">
      <formula>NOT(ISERROR(SEARCH("Moderada",G20)))</formula>
    </cfRule>
    <cfRule type="containsText" dxfId="336" priority="81" operator="containsText" text="Alto">
      <formula>NOT(ISERROR(SEARCH("Alto",G20)))</formula>
    </cfRule>
    <cfRule type="containsText" dxfId="335" priority="82" operator="containsText" text="Extrema">
      <formula>NOT(ISERROR(SEARCH("Extrema",G20)))</formula>
    </cfRule>
    <cfRule type="containsText" dxfId="334" priority="83" operator="containsText" text="Catastrófico">
      <formula>NOT(ISERROR(SEARCH("Catastrófico",G20)))</formula>
    </cfRule>
  </conditionalFormatting>
  <conditionalFormatting sqref="G21">
    <cfRule type="containsText" dxfId="333" priority="75" operator="containsText" text="Medio-Alto">
      <formula>NOT(ISERROR(SEARCH("Medio-Alto",G21)))</formula>
    </cfRule>
    <cfRule type="containsText" dxfId="332" priority="76" operator="containsText" text="Medio">
      <formula>NOT(ISERROR(SEARCH("Medio",G21)))</formula>
    </cfRule>
    <cfRule type="containsText" dxfId="331" priority="77" operator="containsText" text="Bajo">
      <formula>NOT(ISERROR(SEARCH("Bajo",G21)))</formula>
    </cfRule>
    <cfRule type="containsText" dxfId="330" priority="78" operator="containsText" text="Alto">
      <formula>NOT(ISERROR(SEARCH("Alto",G21)))</formula>
    </cfRule>
  </conditionalFormatting>
  <conditionalFormatting sqref="G21">
    <cfRule type="containsText" dxfId="329" priority="71" operator="containsText" text="Bajo">
      <formula>NOT(ISERROR(SEARCH("Bajo",G21)))</formula>
    </cfRule>
    <cfRule type="containsText" dxfId="328" priority="72" operator="containsText" text="Medio-Alto">
      <formula>NOT(ISERROR(SEARCH("Medio-Alto",G21)))</formula>
    </cfRule>
    <cfRule type="containsText" dxfId="327" priority="73" operator="containsText" text="Medio">
      <formula>NOT(ISERROR(SEARCH("Medio",G21)))</formula>
    </cfRule>
    <cfRule type="containsText" dxfId="326" priority="74" operator="containsText" text="Alto">
      <formula>NOT(ISERROR(SEARCH("Alto",G21)))</formula>
    </cfRule>
  </conditionalFormatting>
  <conditionalFormatting sqref="G21">
    <cfRule type="containsText" dxfId="325" priority="66" operator="containsText" text="Baja">
      <formula>NOT(ISERROR(SEARCH("Baja",G21)))</formula>
    </cfRule>
    <cfRule type="containsText" dxfId="324" priority="67" operator="containsText" text="Moderada">
      <formula>NOT(ISERROR(SEARCH("Moderada",G21)))</formula>
    </cfRule>
    <cfRule type="containsText" dxfId="323" priority="68" operator="containsText" text="Alto">
      <formula>NOT(ISERROR(SEARCH("Alto",G21)))</formula>
    </cfRule>
    <cfRule type="containsText" dxfId="322" priority="69" operator="containsText" text="Extrema">
      <formula>NOT(ISERROR(SEARCH("Extrema",G21)))</formula>
    </cfRule>
    <cfRule type="containsText" dxfId="321" priority="70" operator="containsText" text="Catastrófico">
      <formula>NOT(ISERROR(SEARCH("Catastrófico",G21)))</formula>
    </cfRule>
  </conditionalFormatting>
  <conditionalFormatting sqref="G22">
    <cfRule type="containsText" dxfId="320" priority="62" operator="containsText" text="Medio-Alto">
      <formula>NOT(ISERROR(SEARCH("Medio-Alto",G22)))</formula>
    </cfRule>
    <cfRule type="containsText" dxfId="319" priority="63" operator="containsText" text="Medio">
      <formula>NOT(ISERROR(SEARCH("Medio",G22)))</formula>
    </cfRule>
    <cfRule type="containsText" dxfId="318" priority="64" operator="containsText" text="Bajo">
      <formula>NOT(ISERROR(SEARCH("Bajo",G22)))</formula>
    </cfRule>
    <cfRule type="containsText" dxfId="317" priority="65" operator="containsText" text="Alto">
      <formula>NOT(ISERROR(SEARCH("Alto",G22)))</formula>
    </cfRule>
  </conditionalFormatting>
  <conditionalFormatting sqref="G22">
    <cfRule type="containsText" dxfId="316" priority="58" operator="containsText" text="Bajo">
      <formula>NOT(ISERROR(SEARCH("Bajo",G22)))</formula>
    </cfRule>
    <cfRule type="containsText" dxfId="315" priority="59" operator="containsText" text="Medio-Alto">
      <formula>NOT(ISERROR(SEARCH("Medio-Alto",G22)))</formula>
    </cfRule>
    <cfRule type="containsText" dxfId="314" priority="60" operator="containsText" text="Medio">
      <formula>NOT(ISERROR(SEARCH("Medio",G22)))</formula>
    </cfRule>
    <cfRule type="containsText" dxfId="313" priority="61" operator="containsText" text="Alto">
      <formula>NOT(ISERROR(SEARCH("Alto",G22)))</formula>
    </cfRule>
  </conditionalFormatting>
  <conditionalFormatting sqref="G22">
    <cfRule type="containsText" dxfId="312" priority="53" operator="containsText" text="Baja">
      <formula>NOT(ISERROR(SEARCH("Baja",G22)))</formula>
    </cfRule>
    <cfRule type="containsText" dxfId="311" priority="54" operator="containsText" text="Moderada">
      <formula>NOT(ISERROR(SEARCH("Moderada",G22)))</formula>
    </cfRule>
    <cfRule type="containsText" dxfId="310" priority="55" operator="containsText" text="Alto">
      <formula>NOT(ISERROR(SEARCH("Alto",G22)))</formula>
    </cfRule>
    <cfRule type="containsText" dxfId="309" priority="56" operator="containsText" text="Extrema">
      <formula>NOT(ISERROR(SEARCH("Extrema",G22)))</formula>
    </cfRule>
    <cfRule type="containsText" dxfId="308" priority="57" operator="containsText" text="Catastrófico">
      <formula>NOT(ISERROR(SEARCH("Catastrófico",G22)))</formula>
    </cfRule>
  </conditionalFormatting>
  <conditionalFormatting sqref="G23">
    <cfRule type="containsText" dxfId="307" priority="49" operator="containsText" text="Medio-Alto">
      <formula>NOT(ISERROR(SEARCH("Medio-Alto",G23)))</formula>
    </cfRule>
    <cfRule type="containsText" dxfId="306" priority="50" operator="containsText" text="Medio">
      <formula>NOT(ISERROR(SEARCH("Medio",G23)))</formula>
    </cfRule>
    <cfRule type="containsText" dxfId="305" priority="51" operator="containsText" text="Bajo">
      <formula>NOT(ISERROR(SEARCH("Bajo",G23)))</formula>
    </cfRule>
    <cfRule type="containsText" dxfId="304" priority="52" operator="containsText" text="Alto">
      <formula>NOT(ISERROR(SEARCH("Alto",G23)))</formula>
    </cfRule>
  </conditionalFormatting>
  <conditionalFormatting sqref="G23">
    <cfRule type="containsText" dxfId="303" priority="45" operator="containsText" text="Bajo">
      <formula>NOT(ISERROR(SEARCH("Bajo",G23)))</formula>
    </cfRule>
    <cfRule type="containsText" dxfId="302" priority="46" operator="containsText" text="Medio-Alto">
      <formula>NOT(ISERROR(SEARCH("Medio-Alto",G23)))</formula>
    </cfRule>
    <cfRule type="containsText" dxfId="301" priority="47" operator="containsText" text="Medio">
      <formula>NOT(ISERROR(SEARCH("Medio",G23)))</formula>
    </cfRule>
    <cfRule type="containsText" dxfId="300" priority="48" operator="containsText" text="Alto">
      <formula>NOT(ISERROR(SEARCH("Alto",G23)))</formula>
    </cfRule>
  </conditionalFormatting>
  <conditionalFormatting sqref="G23">
    <cfRule type="containsText" dxfId="299" priority="40" operator="containsText" text="Baja">
      <formula>NOT(ISERROR(SEARCH("Baja",G23)))</formula>
    </cfRule>
    <cfRule type="containsText" dxfId="298" priority="41" operator="containsText" text="Moderada">
      <formula>NOT(ISERROR(SEARCH("Moderada",G23)))</formula>
    </cfRule>
    <cfRule type="containsText" dxfId="297" priority="42" operator="containsText" text="Alto">
      <formula>NOT(ISERROR(SEARCH("Alto",G23)))</formula>
    </cfRule>
    <cfRule type="containsText" dxfId="296" priority="43" operator="containsText" text="Extrema">
      <formula>NOT(ISERROR(SEARCH("Extrema",G23)))</formula>
    </cfRule>
    <cfRule type="containsText" dxfId="295" priority="44" operator="containsText" text="Catastrófico">
      <formula>NOT(ISERROR(SEARCH("Catastrófico",G23)))</formula>
    </cfRule>
  </conditionalFormatting>
  <conditionalFormatting sqref="G24">
    <cfRule type="containsText" dxfId="294" priority="36" operator="containsText" text="Medio-Alto">
      <formula>NOT(ISERROR(SEARCH("Medio-Alto",G24)))</formula>
    </cfRule>
    <cfRule type="containsText" dxfId="293" priority="37" operator="containsText" text="Medio">
      <formula>NOT(ISERROR(SEARCH("Medio",G24)))</formula>
    </cfRule>
    <cfRule type="containsText" dxfId="292" priority="38" operator="containsText" text="Bajo">
      <formula>NOT(ISERROR(SEARCH("Bajo",G24)))</formula>
    </cfRule>
    <cfRule type="containsText" dxfId="291" priority="39" operator="containsText" text="Alto">
      <formula>NOT(ISERROR(SEARCH("Alto",G24)))</formula>
    </cfRule>
  </conditionalFormatting>
  <conditionalFormatting sqref="G24">
    <cfRule type="containsText" dxfId="290" priority="32" operator="containsText" text="Bajo">
      <formula>NOT(ISERROR(SEARCH("Bajo",G24)))</formula>
    </cfRule>
    <cfRule type="containsText" dxfId="289" priority="33" operator="containsText" text="Medio-Alto">
      <formula>NOT(ISERROR(SEARCH("Medio-Alto",G24)))</formula>
    </cfRule>
    <cfRule type="containsText" dxfId="288" priority="34" operator="containsText" text="Medio">
      <formula>NOT(ISERROR(SEARCH("Medio",G24)))</formula>
    </cfRule>
    <cfRule type="containsText" dxfId="287" priority="35" operator="containsText" text="Alto">
      <formula>NOT(ISERROR(SEARCH("Alto",G24)))</formula>
    </cfRule>
  </conditionalFormatting>
  <conditionalFormatting sqref="G24">
    <cfRule type="containsText" dxfId="286" priority="27" operator="containsText" text="Baja">
      <formula>NOT(ISERROR(SEARCH("Baja",G24)))</formula>
    </cfRule>
    <cfRule type="containsText" dxfId="285" priority="28" operator="containsText" text="Moderada">
      <formula>NOT(ISERROR(SEARCH("Moderada",G24)))</formula>
    </cfRule>
    <cfRule type="containsText" dxfId="284" priority="29" operator="containsText" text="Alto">
      <formula>NOT(ISERROR(SEARCH("Alto",G24)))</formula>
    </cfRule>
    <cfRule type="containsText" dxfId="283" priority="30" operator="containsText" text="Extrema">
      <formula>NOT(ISERROR(SEARCH("Extrema",G24)))</formula>
    </cfRule>
    <cfRule type="containsText" dxfId="282" priority="31" operator="containsText" text="Catastrófico">
      <formula>NOT(ISERROR(SEARCH("Catastrófico",G24)))</formula>
    </cfRule>
  </conditionalFormatting>
  <conditionalFormatting sqref="G25">
    <cfRule type="containsText" dxfId="281" priority="23" operator="containsText" text="Medio-Alto">
      <formula>NOT(ISERROR(SEARCH("Medio-Alto",G25)))</formula>
    </cfRule>
    <cfRule type="containsText" dxfId="280" priority="24" operator="containsText" text="Medio">
      <formula>NOT(ISERROR(SEARCH("Medio",G25)))</formula>
    </cfRule>
    <cfRule type="containsText" dxfId="279" priority="25" operator="containsText" text="Bajo">
      <formula>NOT(ISERROR(SEARCH("Bajo",G25)))</formula>
    </cfRule>
    <cfRule type="containsText" dxfId="278" priority="26" operator="containsText" text="Alto">
      <formula>NOT(ISERROR(SEARCH("Alto",G25)))</formula>
    </cfRule>
  </conditionalFormatting>
  <conditionalFormatting sqref="G25">
    <cfRule type="containsText" dxfId="277" priority="19" operator="containsText" text="Bajo">
      <formula>NOT(ISERROR(SEARCH("Bajo",G25)))</formula>
    </cfRule>
    <cfRule type="containsText" dxfId="276" priority="20" operator="containsText" text="Medio-Alto">
      <formula>NOT(ISERROR(SEARCH("Medio-Alto",G25)))</formula>
    </cfRule>
    <cfRule type="containsText" dxfId="275" priority="21" operator="containsText" text="Medio">
      <formula>NOT(ISERROR(SEARCH("Medio",G25)))</formula>
    </cfRule>
    <cfRule type="containsText" dxfId="274" priority="22" operator="containsText" text="Alto">
      <formula>NOT(ISERROR(SEARCH("Alto",G25)))</formula>
    </cfRule>
  </conditionalFormatting>
  <conditionalFormatting sqref="G25">
    <cfRule type="containsText" dxfId="273" priority="14" operator="containsText" text="Baja">
      <formula>NOT(ISERROR(SEARCH("Baja",G25)))</formula>
    </cfRule>
    <cfRule type="containsText" dxfId="272" priority="15" operator="containsText" text="Moderada">
      <formula>NOT(ISERROR(SEARCH("Moderada",G25)))</formula>
    </cfRule>
    <cfRule type="containsText" dxfId="271" priority="16" operator="containsText" text="Alto">
      <formula>NOT(ISERROR(SEARCH("Alto",G25)))</formula>
    </cfRule>
    <cfRule type="containsText" dxfId="270" priority="17" operator="containsText" text="Extrema">
      <formula>NOT(ISERROR(SEARCH("Extrema",G25)))</formula>
    </cfRule>
    <cfRule type="containsText" dxfId="269" priority="18" operator="containsText" text="Catastrófico">
      <formula>NOT(ISERROR(SEARCH("Catastrófico",G25)))</formula>
    </cfRule>
  </conditionalFormatting>
  <conditionalFormatting sqref="G26:G27">
    <cfRule type="containsText" dxfId="268" priority="10" operator="containsText" text="Medio-Alto">
      <formula>NOT(ISERROR(SEARCH("Medio-Alto",G26)))</formula>
    </cfRule>
    <cfRule type="containsText" dxfId="267" priority="11" operator="containsText" text="Medio">
      <formula>NOT(ISERROR(SEARCH("Medio",G26)))</formula>
    </cfRule>
    <cfRule type="containsText" dxfId="266" priority="12" operator="containsText" text="Bajo">
      <formula>NOT(ISERROR(SEARCH("Bajo",G26)))</formula>
    </cfRule>
    <cfRule type="containsText" dxfId="265" priority="13" operator="containsText" text="Alto">
      <formula>NOT(ISERROR(SEARCH("Alto",G26)))</formula>
    </cfRule>
  </conditionalFormatting>
  <conditionalFormatting sqref="G26:G27">
    <cfRule type="containsText" dxfId="264" priority="6" operator="containsText" text="Bajo">
      <formula>NOT(ISERROR(SEARCH("Bajo",G26)))</formula>
    </cfRule>
    <cfRule type="containsText" dxfId="263" priority="7" operator="containsText" text="Medio-Alto">
      <formula>NOT(ISERROR(SEARCH("Medio-Alto",G26)))</formula>
    </cfRule>
    <cfRule type="containsText" dxfId="262" priority="8" operator="containsText" text="Medio">
      <formula>NOT(ISERROR(SEARCH("Medio",G26)))</formula>
    </cfRule>
    <cfRule type="containsText" dxfId="261" priority="9" operator="containsText" text="Alto">
      <formula>NOT(ISERROR(SEARCH("Alto",G26)))</formula>
    </cfRule>
  </conditionalFormatting>
  <conditionalFormatting sqref="G26:G27">
    <cfRule type="containsText" dxfId="260" priority="1" operator="containsText" text="Baja">
      <formula>NOT(ISERROR(SEARCH("Baja",G26)))</formula>
    </cfRule>
    <cfRule type="containsText" dxfId="259" priority="2" operator="containsText" text="Moderada">
      <formula>NOT(ISERROR(SEARCH("Moderada",G26)))</formula>
    </cfRule>
    <cfRule type="containsText" dxfId="258" priority="3" operator="containsText" text="Alto">
      <formula>NOT(ISERROR(SEARCH("Alto",G26)))</formula>
    </cfRule>
    <cfRule type="containsText" dxfId="257" priority="4" operator="containsText" text="Extrema">
      <formula>NOT(ISERROR(SEARCH("Extrema",G26)))</formula>
    </cfRule>
    <cfRule type="containsText" dxfId="256" priority="5" operator="containsText" text="Catastrófico">
      <formula>NOT(ISERROR(SEARCH("Catastrófico",G26)))</formula>
    </cfRule>
  </conditionalFormatting>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tabColor rgb="FFC00000"/>
  </sheetPr>
  <dimension ref="A1:W14"/>
  <sheetViews>
    <sheetView showGridLines="0" zoomScale="96" zoomScaleNormal="96" workbookViewId="0">
      <pane xSplit="1" ySplit="5" topLeftCell="B6" activePane="bottomRight" state="frozen"/>
      <selection pane="topRight" activeCell="B1" sqref="B1"/>
      <selection pane="bottomLeft" activeCell="A6" sqref="A6"/>
      <selection pane="bottomRight" activeCell="C16" sqref="C16"/>
    </sheetView>
  </sheetViews>
  <sheetFormatPr baseColWidth="10" defaultColWidth="10.85546875" defaultRowHeight="15.75" x14ac:dyDescent="0.25"/>
  <cols>
    <col min="1" max="1" width="17.140625" style="72" bestFit="1" customWidth="1"/>
    <col min="2" max="2" width="39.28515625" style="72" customWidth="1"/>
    <col min="3" max="3" width="41.28515625" style="73" customWidth="1"/>
    <col min="4" max="4" width="37.85546875" style="73" customWidth="1"/>
    <col min="5" max="5" width="69.85546875" style="73" customWidth="1"/>
    <col min="6" max="6" width="20.42578125" style="72" customWidth="1"/>
    <col min="7" max="7" width="13" style="72" customWidth="1"/>
    <col min="8" max="8" width="18.42578125" style="73" bestFit="1" customWidth="1"/>
    <col min="9" max="9" width="20.28515625" style="73" customWidth="1"/>
    <col min="10" max="10" width="24.42578125" style="73" customWidth="1"/>
    <col min="11" max="11" width="39.140625" style="73" customWidth="1"/>
    <col min="12" max="12" width="13.85546875" style="73" customWidth="1"/>
    <col min="13" max="13" width="19.85546875" style="73" bestFit="1" customWidth="1"/>
    <col min="14" max="14" width="16.42578125" style="73" customWidth="1"/>
    <col min="15" max="15" width="16.28515625" style="73" customWidth="1"/>
    <col min="16" max="16" width="14.7109375" style="72" customWidth="1"/>
    <col min="17" max="17" width="20.42578125" style="73" customWidth="1"/>
    <col min="18" max="18" width="18.140625" style="73" customWidth="1"/>
    <col min="19" max="19" width="14.140625" style="72" customWidth="1"/>
    <col min="20" max="20" width="14.7109375" style="72" customWidth="1"/>
    <col min="21" max="21" width="21.85546875" style="73" customWidth="1"/>
    <col min="22" max="22" width="15" style="73" customWidth="1"/>
    <col min="23" max="23" width="17" style="73" customWidth="1"/>
    <col min="24" max="16384" width="10.85546875" style="73"/>
  </cols>
  <sheetData>
    <row r="1" spans="1:23" s="80" customFormat="1" ht="16.5" customHeight="1" x14ac:dyDescent="0.25">
      <c r="A1" s="85" t="s">
        <v>4</v>
      </c>
      <c r="B1" s="358" t="s">
        <v>165</v>
      </c>
      <c r="C1" s="358"/>
      <c r="D1" s="358"/>
      <c r="E1" s="358"/>
      <c r="F1" s="358"/>
      <c r="G1" s="358"/>
      <c r="H1" s="358"/>
      <c r="I1" s="358"/>
      <c r="J1" s="358"/>
      <c r="K1" s="358"/>
      <c r="L1" s="358"/>
      <c r="M1" s="358"/>
      <c r="N1" s="358"/>
      <c r="O1" s="358"/>
      <c r="P1" s="358"/>
      <c r="Q1" s="358"/>
      <c r="R1" s="358"/>
      <c r="S1" s="358"/>
      <c r="T1" s="358"/>
      <c r="U1" s="358"/>
      <c r="V1" s="358"/>
      <c r="W1" s="358"/>
    </row>
    <row r="2" spans="1:23" s="80" customFormat="1" ht="16.5" customHeight="1" x14ac:dyDescent="0.25">
      <c r="A2" s="85" t="s">
        <v>1072</v>
      </c>
      <c r="B2" s="358" t="s">
        <v>1036</v>
      </c>
      <c r="C2" s="358"/>
      <c r="D2" s="358"/>
      <c r="E2" s="358"/>
      <c r="F2" s="358"/>
      <c r="G2" s="358"/>
      <c r="H2" s="358"/>
      <c r="I2" s="358"/>
      <c r="J2" s="358"/>
      <c r="K2" s="358"/>
      <c r="L2" s="358"/>
      <c r="M2" s="358"/>
      <c r="N2" s="358"/>
      <c r="O2" s="358"/>
      <c r="P2" s="358"/>
      <c r="Q2" s="358"/>
      <c r="R2" s="358"/>
      <c r="S2" s="358"/>
      <c r="T2" s="358"/>
      <c r="U2" s="358"/>
      <c r="V2" s="358"/>
      <c r="W2" s="358"/>
    </row>
    <row r="3" spans="1:23" ht="15.75" customHeight="1" x14ac:dyDescent="0.25">
      <c r="A3" s="354" t="s">
        <v>1012</v>
      </c>
      <c r="B3" s="354" t="s">
        <v>1015</v>
      </c>
      <c r="C3" s="354"/>
      <c r="D3" s="354"/>
      <c r="E3" s="354"/>
      <c r="F3" s="360" t="s">
        <v>1019</v>
      </c>
      <c r="G3" s="361"/>
      <c r="H3" s="361"/>
      <c r="I3" s="361"/>
      <c r="J3" s="362"/>
      <c r="K3" s="360" t="s">
        <v>1022</v>
      </c>
      <c r="L3" s="361"/>
      <c r="M3" s="361"/>
      <c r="N3" s="361"/>
      <c r="O3" s="361"/>
      <c r="P3" s="361"/>
      <c r="Q3" s="361"/>
      <c r="R3" s="361"/>
      <c r="S3" s="361"/>
      <c r="T3" s="361"/>
      <c r="U3" s="361"/>
      <c r="V3" s="361"/>
      <c r="W3" s="361"/>
    </row>
    <row r="4" spans="1:23" ht="15.75" customHeight="1" x14ac:dyDescent="0.25">
      <c r="A4" s="359"/>
      <c r="B4" s="359" t="s">
        <v>1013</v>
      </c>
      <c r="C4" s="353" t="s">
        <v>1014</v>
      </c>
      <c r="D4" s="353" t="s">
        <v>298</v>
      </c>
      <c r="E4" s="353" t="s">
        <v>299</v>
      </c>
      <c r="F4" s="359" t="s">
        <v>1025</v>
      </c>
      <c r="G4" s="359"/>
      <c r="H4" s="353" t="s">
        <v>1016</v>
      </c>
      <c r="I4" s="353" t="s">
        <v>1017</v>
      </c>
      <c r="J4" s="353" t="s">
        <v>1018</v>
      </c>
      <c r="K4" s="359" t="s">
        <v>1020</v>
      </c>
      <c r="L4" s="359" t="s">
        <v>1021</v>
      </c>
      <c r="M4" s="359" t="s">
        <v>1060</v>
      </c>
      <c r="N4" s="359"/>
      <c r="O4" s="359"/>
      <c r="P4" s="359"/>
      <c r="Q4" s="359" t="s">
        <v>1065</v>
      </c>
      <c r="R4" s="359"/>
      <c r="S4" s="359"/>
      <c r="T4" s="353" t="s">
        <v>1066</v>
      </c>
      <c r="U4" s="355" t="s">
        <v>1026</v>
      </c>
      <c r="V4" s="356"/>
      <c r="W4" s="357"/>
    </row>
    <row r="5" spans="1:23" s="74" customFormat="1" ht="65.25" customHeight="1" x14ac:dyDescent="0.25">
      <c r="A5" s="359"/>
      <c r="B5" s="359"/>
      <c r="C5" s="354"/>
      <c r="D5" s="354"/>
      <c r="E5" s="354"/>
      <c r="F5" s="85" t="s">
        <v>1023</v>
      </c>
      <c r="G5" s="85" t="s">
        <v>1024</v>
      </c>
      <c r="H5" s="354"/>
      <c r="I5" s="354"/>
      <c r="J5" s="354"/>
      <c r="K5" s="359"/>
      <c r="L5" s="359"/>
      <c r="M5" s="85" t="s">
        <v>1058</v>
      </c>
      <c r="N5" s="85" t="s">
        <v>1059</v>
      </c>
      <c r="O5" s="85" t="s">
        <v>1067</v>
      </c>
      <c r="P5" s="85" t="s">
        <v>1061</v>
      </c>
      <c r="Q5" s="85" t="s">
        <v>1062</v>
      </c>
      <c r="R5" s="85" t="s">
        <v>1063</v>
      </c>
      <c r="S5" s="85" t="s">
        <v>1064</v>
      </c>
      <c r="T5" s="354"/>
      <c r="U5" s="85" t="s">
        <v>1023</v>
      </c>
      <c r="V5" s="85" t="s">
        <v>1024</v>
      </c>
      <c r="W5" s="85" t="s">
        <v>1028</v>
      </c>
    </row>
    <row r="6" spans="1:23" ht="110.25" hidden="1" x14ac:dyDescent="0.25">
      <c r="A6" s="84" t="s">
        <v>1042</v>
      </c>
      <c r="B6" s="82" t="s">
        <v>1079</v>
      </c>
      <c r="C6" s="75" t="s">
        <v>1080</v>
      </c>
      <c r="D6" s="81" t="s">
        <v>1191</v>
      </c>
      <c r="E6" s="75" t="s">
        <v>1122</v>
      </c>
      <c r="F6" s="84">
        <v>3</v>
      </c>
      <c r="G6" s="84">
        <v>5</v>
      </c>
      <c r="H6" s="84" t="s">
        <v>1135</v>
      </c>
      <c r="I6" s="84" t="s">
        <v>1033</v>
      </c>
      <c r="J6" s="84" t="s">
        <v>1054</v>
      </c>
      <c r="K6" s="75" t="s">
        <v>1178</v>
      </c>
      <c r="L6" s="83" t="s">
        <v>1056</v>
      </c>
      <c r="M6" s="84" t="s">
        <v>1068</v>
      </c>
      <c r="N6" s="84" t="s">
        <v>1068</v>
      </c>
      <c r="O6" s="84" t="s">
        <v>1068</v>
      </c>
      <c r="P6" s="84">
        <f>SUM(IF(M6="SI",15)+IF(N6="SI",15)+IF(O6="SI",30)+IF(M150="NO",0)+IF(N6="NO",0)+IF(O6="NO",0))</f>
        <v>60</v>
      </c>
      <c r="Q6" s="84" t="s">
        <v>1068</v>
      </c>
      <c r="R6" s="84" t="s">
        <v>1068</v>
      </c>
      <c r="S6" s="84">
        <f t="shared" ref="S6:S14" si="0">SUM(IF(Q6="SI",15)+IF(R6="SI",25)+IF(Q6="NO",0)+IF(R6="NO",0))</f>
        <v>40</v>
      </c>
      <c r="T6" s="84">
        <f t="shared" ref="T6:T14" si="1">P6+S6</f>
        <v>100</v>
      </c>
      <c r="U6" s="84">
        <v>1</v>
      </c>
      <c r="V6" s="84">
        <v>3</v>
      </c>
      <c r="W6" s="84" t="s">
        <v>1034</v>
      </c>
    </row>
    <row r="7" spans="1:23" ht="110.25" hidden="1" x14ac:dyDescent="0.25">
      <c r="A7" s="84" t="s">
        <v>1043</v>
      </c>
      <c r="B7" s="75" t="s">
        <v>1107</v>
      </c>
      <c r="C7" s="75" t="s">
        <v>1110</v>
      </c>
      <c r="D7" s="75" t="s">
        <v>1192</v>
      </c>
      <c r="E7" s="75" t="s">
        <v>1193</v>
      </c>
      <c r="F7" s="84">
        <v>1</v>
      </c>
      <c r="G7" s="84">
        <v>2</v>
      </c>
      <c r="H7" s="84" t="s">
        <v>1194</v>
      </c>
      <c r="I7" s="84" t="s">
        <v>1035</v>
      </c>
      <c r="J7" s="84" t="s">
        <v>1053</v>
      </c>
      <c r="K7" s="75" t="s">
        <v>1179</v>
      </c>
      <c r="L7" s="83" t="s">
        <v>1056</v>
      </c>
      <c r="M7" s="84" t="s">
        <v>1068</v>
      </c>
      <c r="N7" s="84" t="s">
        <v>1068</v>
      </c>
      <c r="O7" s="84" t="s">
        <v>1068</v>
      </c>
      <c r="P7" s="84">
        <f t="shared" ref="P7:P14" si="2">SUM(IF(M7="SI",15)+IF(N7="SI",15)+IF(O7="SI",30)+IF(M151="NO",0)+IF(N7="NO",0)+IF(O7="NO",0))</f>
        <v>60</v>
      </c>
      <c r="Q7" s="84" t="s">
        <v>1068</v>
      </c>
      <c r="R7" s="84" t="s">
        <v>1068</v>
      </c>
      <c r="S7" s="84">
        <f t="shared" si="0"/>
        <v>40</v>
      </c>
      <c r="T7" s="84">
        <f t="shared" si="1"/>
        <v>100</v>
      </c>
      <c r="U7" s="84">
        <v>1</v>
      </c>
      <c r="V7" s="84">
        <v>1</v>
      </c>
      <c r="W7" s="84" t="s">
        <v>1035</v>
      </c>
    </row>
    <row r="8" spans="1:23" ht="192" hidden="1" customHeight="1" x14ac:dyDescent="0.25">
      <c r="A8" s="84" t="s">
        <v>1045</v>
      </c>
      <c r="B8" s="75" t="s">
        <v>1112</v>
      </c>
      <c r="C8" s="75" t="s">
        <v>1111</v>
      </c>
      <c r="D8" s="75" t="s">
        <v>1180</v>
      </c>
      <c r="E8" s="87" t="s">
        <v>1196</v>
      </c>
      <c r="F8" s="84">
        <v>3</v>
      </c>
      <c r="G8" s="84">
        <v>4</v>
      </c>
      <c r="H8" s="84" t="s">
        <v>1195</v>
      </c>
      <c r="I8" s="84" t="s">
        <v>1033</v>
      </c>
      <c r="J8" s="84" t="s">
        <v>1053</v>
      </c>
      <c r="K8" s="84" t="s">
        <v>1181</v>
      </c>
      <c r="L8" s="83" t="s">
        <v>1057</v>
      </c>
      <c r="M8" s="84" t="s">
        <v>149</v>
      </c>
      <c r="N8" s="84" t="s">
        <v>149</v>
      </c>
      <c r="O8" s="84" t="s">
        <v>149</v>
      </c>
      <c r="P8" s="84">
        <f t="shared" si="2"/>
        <v>0</v>
      </c>
      <c r="Q8" s="84" t="s">
        <v>149</v>
      </c>
      <c r="R8" s="84" t="s">
        <v>149</v>
      </c>
      <c r="S8" s="84">
        <f t="shared" si="0"/>
        <v>0</v>
      </c>
      <c r="T8" s="84">
        <f t="shared" si="1"/>
        <v>0</v>
      </c>
      <c r="U8" s="84">
        <v>3</v>
      </c>
      <c r="V8" s="84">
        <v>4</v>
      </c>
      <c r="W8" s="84" t="s">
        <v>1033</v>
      </c>
    </row>
    <row r="9" spans="1:23" ht="110.25" hidden="1" x14ac:dyDescent="0.25">
      <c r="A9" s="84" t="s">
        <v>1046</v>
      </c>
      <c r="B9" s="75" t="s">
        <v>1108</v>
      </c>
      <c r="C9" s="75" t="s">
        <v>1113</v>
      </c>
      <c r="D9" s="75" t="s">
        <v>1182</v>
      </c>
      <c r="E9" s="75" t="s">
        <v>1197</v>
      </c>
      <c r="F9" s="84">
        <v>3</v>
      </c>
      <c r="G9" s="84">
        <v>4</v>
      </c>
      <c r="H9" s="84" t="s">
        <v>1198</v>
      </c>
      <c r="I9" s="84" t="s">
        <v>1033</v>
      </c>
      <c r="J9" s="84" t="s">
        <v>1053</v>
      </c>
      <c r="K9" s="75" t="s">
        <v>1183</v>
      </c>
      <c r="L9" s="83" t="s">
        <v>1056</v>
      </c>
      <c r="M9" s="84" t="s">
        <v>1068</v>
      </c>
      <c r="N9" s="84" t="s">
        <v>1068</v>
      </c>
      <c r="O9" s="84" t="s">
        <v>1068</v>
      </c>
      <c r="P9" s="84">
        <f t="shared" si="2"/>
        <v>60</v>
      </c>
      <c r="Q9" s="84" t="s">
        <v>1068</v>
      </c>
      <c r="R9" s="84" t="s">
        <v>1068</v>
      </c>
      <c r="S9" s="84">
        <f t="shared" si="0"/>
        <v>40</v>
      </c>
      <c r="T9" s="84">
        <f t="shared" si="1"/>
        <v>100</v>
      </c>
      <c r="U9" s="84">
        <v>1</v>
      </c>
      <c r="V9" s="84">
        <v>2</v>
      </c>
      <c r="W9" s="84" t="s">
        <v>1035</v>
      </c>
    </row>
    <row r="10" spans="1:23" ht="155.25" hidden="1" customHeight="1" x14ac:dyDescent="0.25">
      <c r="A10" s="84" t="s">
        <v>1047</v>
      </c>
      <c r="B10" s="75" t="s">
        <v>1107</v>
      </c>
      <c r="C10" s="75" t="s">
        <v>1114</v>
      </c>
      <c r="D10" s="75" t="s">
        <v>1199</v>
      </c>
      <c r="E10" s="75" t="s">
        <v>1200</v>
      </c>
      <c r="F10" s="84">
        <v>1</v>
      </c>
      <c r="G10" s="84">
        <v>5</v>
      </c>
      <c r="H10" s="84" t="s">
        <v>1195</v>
      </c>
      <c r="I10" s="84" t="s">
        <v>1027</v>
      </c>
      <c r="J10" s="84" t="s">
        <v>1054</v>
      </c>
      <c r="K10" s="75" t="s">
        <v>1184</v>
      </c>
      <c r="L10" s="83" t="s">
        <v>1056</v>
      </c>
      <c r="M10" s="84" t="s">
        <v>1068</v>
      </c>
      <c r="N10" s="84" t="s">
        <v>1068</v>
      </c>
      <c r="O10" s="84" t="s">
        <v>1068</v>
      </c>
      <c r="P10" s="84">
        <f t="shared" si="2"/>
        <v>60</v>
      </c>
      <c r="Q10" s="84" t="s">
        <v>1068</v>
      </c>
      <c r="R10" s="84" t="s">
        <v>1068</v>
      </c>
      <c r="S10" s="84">
        <f t="shared" si="0"/>
        <v>40</v>
      </c>
      <c r="T10" s="84">
        <f t="shared" si="1"/>
        <v>100</v>
      </c>
      <c r="U10" s="84">
        <v>1</v>
      </c>
      <c r="V10" s="84">
        <v>3</v>
      </c>
      <c r="W10" s="84" t="s">
        <v>1034</v>
      </c>
    </row>
    <row r="11" spans="1:23" ht="173.25" hidden="1" x14ac:dyDescent="0.25">
      <c r="A11" s="84" t="s">
        <v>1069</v>
      </c>
      <c r="B11" s="75" t="s">
        <v>1185</v>
      </c>
      <c r="C11" s="75" t="s">
        <v>1186</v>
      </c>
      <c r="D11" s="75" t="s">
        <v>1201</v>
      </c>
      <c r="E11" s="75" t="s">
        <v>1202</v>
      </c>
      <c r="F11" s="84">
        <v>1</v>
      </c>
      <c r="G11" s="84">
        <v>5</v>
      </c>
      <c r="H11" s="84" t="s">
        <v>1203</v>
      </c>
      <c r="I11" s="84" t="s">
        <v>1027</v>
      </c>
      <c r="J11" s="84" t="s">
        <v>1054</v>
      </c>
      <c r="K11" s="75" t="s">
        <v>1187</v>
      </c>
      <c r="L11" s="83" t="s">
        <v>1056</v>
      </c>
      <c r="M11" s="84" t="s">
        <v>1068</v>
      </c>
      <c r="N11" s="84" t="s">
        <v>1068</v>
      </c>
      <c r="O11" s="84" t="s">
        <v>1068</v>
      </c>
      <c r="P11" s="84">
        <f t="shared" si="2"/>
        <v>60</v>
      </c>
      <c r="Q11" s="84" t="s">
        <v>1068</v>
      </c>
      <c r="R11" s="84" t="s">
        <v>1068</v>
      </c>
      <c r="S11" s="84">
        <f t="shared" si="0"/>
        <v>40</v>
      </c>
      <c r="T11" s="84">
        <f t="shared" si="1"/>
        <v>100</v>
      </c>
      <c r="U11" s="84">
        <v>1</v>
      </c>
      <c r="V11" s="84">
        <v>3</v>
      </c>
      <c r="W11" s="84" t="s">
        <v>1034</v>
      </c>
    </row>
    <row r="12" spans="1:23" ht="141.75" hidden="1" x14ac:dyDescent="0.25">
      <c r="A12" s="84" t="s">
        <v>1070</v>
      </c>
      <c r="B12" s="75" t="s">
        <v>1037</v>
      </c>
      <c r="C12" s="75" t="s">
        <v>1115</v>
      </c>
      <c r="D12" s="75" t="s">
        <v>1205</v>
      </c>
      <c r="E12" s="75" t="s">
        <v>1206</v>
      </c>
      <c r="F12" s="84">
        <v>2</v>
      </c>
      <c r="G12" s="84">
        <v>2</v>
      </c>
      <c r="H12" s="84" t="s">
        <v>1204</v>
      </c>
      <c r="I12" s="84" t="s">
        <v>1035</v>
      </c>
      <c r="J12" s="84" t="s">
        <v>1053</v>
      </c>
      <c r="K12" s="75" t="s">
        <v>1188</v>
      </c>
      <c r="L12" s="83" t="s">
        <v>1056</v>
      </c>
      <c r="M12" s="84" t="s">
        <v>1068</v>
      </c>
      <c r="N12" s="84" t="s">
        <v>1068</v>
      </c>
      <c r="O12" s="84" t="s">
        <v>1068</v>
      </c>
      <c r="P12" s="84">
        <f t="shared" si="2"/>
        <v>60</v>
      </c>
      <c r="Q12" s="84" t="s">
        <v>1068</v>
      </c>
      <c r="R12" s="84" t="s">
        <v>1068</v>
      </c>
      <c r="S12" s="84">
        <f t="shared" si="0"/>
        <v>40</v>
      </c>
      <c r="T12" s="84">
        <f t="shared" si="1"/>
        <v>100</v>
      </c>
      <c r="U12" s="84">
        <v>1</v>
      </c>
      <c r="V12" s="84">
        <v>1</v>
      </c>
      <c r="W12" s="84" t="s">
        <v>1035</v>
      </c>
    </row>
    <row r="13" spans="1:23" ht="157.5" hidden="1" x14ac:dyDescent="0.25">
      <c r="A13" s="84" t="s">
        <v>1073</v>
      </c>
      <c r="B13" s="75" t="s">
        <v>1117</v>
      </c>
      <c r="C13" s="75" t="s">
        <v>1116</v>
      </c>
      <c r="D13" s="75" t="s">
        <v>1207</v>
      </c>
      <c r="E13" s="75" t="s">
        <v>1208</v>
      </c>
      <c r="F13" s="84">
        <v>1</v>
      </c>
      <c r="G13" s="84">
        <v>3</v>
      </c>
      <c r="H13" s="84" t="s">
        <v>1203</v>
      </c>
      <c r="I13" s="84" t="s">
        <v>1034</v>
      </c>
      <c r="J13" s="84" t="s">
        <v>1053</v>
      </c>
      <c r="K13" s="75" t="s">
        <v>1189</v>
      </c>
      <c r="L13" s="83" t="s">
        <v>1056</v>
      </c>
      <c r="M13" s="84" t="s">
        <v>1068</v>
      </c>
      <c r="N13" s="84" t="s">
        <v>1068</v>
      </c>
      <c r="O13" s="84" t="s">
        <v>1068</v>
      </c>
      <c r="P13" s="84">
        <f t="shared" si="2"/>
        <v>60</v>
      </c>
      <c r="Q13" s="84" t="s">
        <v>1068</v>
      </c>
      <c r="R13" s="84" t="s">
        <v>1068</v>
      </c>
      <c r="S13" s="84">
        <f t="shared" si="0"/>
        <v>40</v>
      </c>
      <c r="T13" s="84">
        <f t="shared" si="1"/>
        <v>100</v>
      </c>
      <c r="U13" s="84">
        <v>1</v>
      </c>
      <c r="V13" s="84">
        <v>1</v>
      </c>
      <c r="W13" s="84" t="s">
        <v>1035</v>
      </c>
    </row>
    <row r="14" spans="1:23" ht="173.25" x14ac:dyDescent="0.25">
      <c r="A14" s="84" t="s">
        <v>1074</v>
      </c>
      <c r="B14" s="75" t="s">
        <v>1041</v>
      </c>
      <c r="C14" s="75" t="s">
        <v>1118</v>
      </c>
      <c r="D14" s="75" t="s">
        <v>1210</v>
      </c>
      <c r="E14" s="75" t="s">
        <v>1209</v>
      </c>
      <c r="F14" s="84">
        <v>1</v>
      </c>
      <c r="G14" s="84">
        <v>5</v>
      </c>
      <c r="H14" s="84" t="s">
        <v>1203</v>
      </c>
      <c r="I14" s="84" t="s">
        <v>1027</v>
      </c>
      <c r="J14" s="84" t="s">
        <v>1054</v>
      </c>
      <c r="K14" s="75" t="s">
        <v>1190</v>
      </c>
      <c r="L14" s="83" t="s">
        <v>1056</v>
      </c>
      <c r="M14" s="84" t="s">
        <v>1068</v>
      </c>
      <c r="N14" s="84" t="s">
        <v>1068</v>
      </c>
      <c r="O14" s="84" t="s">
        <v>1068</v>
      </c>
      <c r="P14" s="84">
        <f t="shared" si="2"/>
        <v>60</v>
      </c>
      <c r="Q14" s="84" t="s">
        <v>1068</v>
      </c>
      <c r="R14" s="84" t="s">
        <v>1068</v>
      </c>
      <c r="S14" s="84">
        <f t="shared" si="0"/>
        <v>40</v>
      </c>
      <c r="T14" s="84">
        <f t="shared" si="1"/>
        <v>100</v>
      </c>
      <c r="U14" s="84">
        <v>1</v>
      </c>
      <c r="V14" s="84">
        <v>3</v>
      </c>
      <c r="W14" s="84" t="s">
        <v>1034</v>
      </c>
    </row>
  </sheetData>
  <autoFilter ref="A5:W14">
    <filterColumn colId="1">
      <filters>
        <filter val="Corrupción"/>
      </filters>
    </filterColumn>
  </autoFilter>
  <mergeCells count="20">
    <mergeCell ref="A3:A5"/>
    <mergeCell ref="B3:E3"/>
    <mergeCell ref="B4:B5"/>
    <mergeCell ref="C4:C5"/>
    <mergeCell ref="D4:D5"/>
    <mergeCell ref="E4:E5"/>
    <mergeCell ref="F3:J3"/>
    <mergeCell ref="L4:L5"/>
    <mergeCell ref="B1:W1"/>
    <mergeCell ref="B2:W2"/>
    <mergeCell ref="F4:G4"/>
    <mergeCell ref="H4:H5"/>
    <mergeCell ref="I4:I5"/>
    <mergeCell ref="J4:J5"/>
    <mergeCell ref="K4:K5"/>
    <mergeCell ref="K3:W3"/>
    <mergeCell ref="T4:T5"/>
    <mergeCell ref="U4:W4"/>
    <mergeCell ref="M4:P4"/>
    <mergeCell ref="Q4:S4"/>
  </mergeCells>
  <conditionalFormatting sqref="I6:I14 W6:W14">
    <cfRule type="containsText" dxfId="255" priority="211" operator="containsText" text="Medio-Alto">
      <formula>NOT(ISERROR(SEARCH("Medio-Alto",I6)))</formula>
    </cfRule>
    <cfRule type="containsText" dxfId="254" priority="212" operator="containsText" text="Medio">
      <formula>NOT(ISERROR(SEARCH("Medio",I6)))</formula>
    </cfRule>
    <cfRule type="containsText" dxfId="253" priority="213" operator="containsText" text="Bajo">
      <formula>NOT(ISERROR(SEARCH("Bajo",I6)))</formula>
    </cfRule>
    <cfRule type="containsText" dxfId="252" priority="214" operator="containsText" text="Alto">
      <formula>NOT(ISERROR(SEARCH("Alto",I6)))</formula>
    </cfRule>
  </conditionalFormatting>
  <conditionalFormatting sqref="W6:W14 I6:I1048576">
    <cfRule type="containsText" dxfId="251" priority="207" operator="containsText" text="Bajo">
      <formula>NOT(ISERROR(SEARCH("Bajo",I6)))</formula>
    </cfRule>
    <cfRule type="containsText" dxfId="250" priority="208" operator="containsText" text="Medio-Alto">
      <formula>NOT(ISERROR(SEARCH("Medio-Alto",I6)))</formula>
    </cfRule>
    <cfRule type="containsText" dxfId="249" priority="209" operator="containsText" text="Medio">
      <formula>NOT(ISERROR(SEARCH("Medio",I6)))</formula>
    </cfRule>
    <cfRule type="containsText" dxfId="248" priority="210" operator="containsText" text="Alto">
      <formula>NOT(ISERROR(SEARCH("Alto",I6)))</formula>
    </cfRule>
  </conditionalFormatting>
  <conditionalFormatting sqref="I6:I14 W6:W14">
    <cfRule type="containsText" dxfId="247" priority="181" operator="containsText" text="Baja">
      <formula>NOT(ISERROR(SEARCH("Baja",I6)))</formula>
    </cfRule>
    <cfRule type="containsText" dxfId="246" priority="182" operator="containsText" text="Moderada">
      <formula>NOT(ISERROR(SEARCH("Moderada",I6)))</formula>
    </cfRule>
    <cfRule type="containsText" dxfId="245" priority="183" operator="containsText" text="Alto">
      <formula>NOT(ISERROR(SEARCH("Alto",I6)))</formula>
    </cfRule>
    <cfRule type="containsText" dxfId="244" priority="184" operator="containsText" text="Extrema">
      <formula>NOT(ISERROR(SEARCH("Extrema",I6)))</formula>
    </cfRule>
    <cfRule type="containsText" dxfId="243" priority="185" operator="containsText" text="Catastrófico">
      <formula>NOT(ISERROR(SEARCH("Catastrófico",I6)))</formula>
    </cfRule>
  </conditionalFormatting>
  <conditionalFormatting sqref="H6:H14">
    <cfRule type="containsText" dxfId="242" priority="104" operator="containsText" text="Alto">
      <formula>NOT(ISERROR(SEARCH("Alto",H6)))</formula>
    </cfRule>
    <cfRule type="containsText" dxfId="241" priority="105" operator="containsText" text="Medio-Alto">
      <formula>NOT(ISERROR(SEARCH("Medio-Alto",H6)))</formula>
    </cfRule>
    <cfRule type="containsText" dxfId="240" priority="106" operator="containsText" text="Medio">
      <formula>NOT(ISERROR(SEARCH("Medio",H6)))</formula>
    </cfRule>
    <cfRule type="containsText" dxfId="239" priority="107" operator="containsText" text="Bajo">
      <formula>NOT(ISERROR(SEARCH("Bajo",H6)))</formula>
    </cfRule>
  </conditionalFormatting>
  <conditionalFormatting sqref="W15:W1048576">
    <cfRule type="containsText" dxfId="238" priority="79" operator="containsText" text="Medio-Alto">
      <formula>NOT(ISERROR(SEARCH("Medio-Alto",W15)))</formula>
    </cfRule>
    <cfRule type="containsText" dxfId="237" priority="80" operator="containsText" text="Alto">
      <formula>NOT(ISERROR(SEARCH("Alto",W15)))</formula>
    </cfRule>
    <cfRule type="containsText" dxfId="236" priority="81" operator="containsText" text="Medio-Alto">
      <formula>NOT(ISERROR(SEARCH("Medio-Alto",W15)))</formula>
    </cfRule>
    <cfRule type="containsText" dxfId="235" priority="82" operator="containsText" text="Medio">
      <formula>NOT(ISERROR(SEARCH("Medio",W15)))</formula>
    </cfRule>
    <cfRule type="containsText" dxfId="234" priority="83" operator="containsText" text="Bajo">
      <formula>NOT(ISERROR(SEARCH("Bajo",W15)))</formula>
    </cfRule>
  </conditionalFormatting>
  <dataValidations count="4">
    <dataValidation type="list" allowBlank="1" showInputMessage="1" showErrorMessage="1" sqref="Q6:R14 M6:O14">
      <formula1>Lista8</formula1>
    </dataValidation>
    <dataValidation type="list" allowBlank="1" showInputMessage="1" showErrorMessage="1" sqref="I6:I14 W6:W14">
      <formula1>Lista</formula1>
    </dataValidation>
    <dataValidation type="list" allowBlank="1" showInputMessage="1" showErrorMessage="1" sqref="F6:G14 U6:V14">
      <formula1>Lista4</formula1>
    </dataValidation>
    <dataValidation type="list" allowBlank="1" showInputMessage="1" showErrorMessage="1" sqref="L6:L14">
      <formula1>Lista7</formula1>
    </dataValidation>
  </dataValidation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92D050"/>
  </sheetPr>
  <dimension ref="A1:L12"/>
  <sheetViews>
    <sheetView showGridLines="0" zoomScale="80" zoomScaleNormal="80" workbookViewId="0">
      <selection activeCell="C12" sqref="C12"/>
    </sheetView>
  </sheetViews>
  <sheetFormatPr baseColWidth="10" defaultColWidth="10.85546875" defaultRowHeight="15" x14ac:dyDescent="0.2"/>
  <cols>
    <col min="1" max="1" width="17.42578125" style="122" bestFit="1" customWidth="1"/>
    <col min="2" max="2" width="19" style="122" bestFit="1" customWidth="1"/>
    <col min="3" max="3" width="12.7109375" style="122" customWidth="1"/>
    <col min="4" max="4" width="17.42578125" style="122" customWidth="1"/>
    <col min="5" max="5" width="21.42578125" style="122" customWidth="1"/>
    <col min="6" max="6" width="18.7109375" style="122" bestFit="1" customWidth="1"/>
    <col min="7" max="7" width="13" style="122" customWidth="1"/>
    <col min="8" max="8" width="18.140625" style="122" customWidth="1"/>
    <col min="9" max="10" width="16.140625" style="122" bestFit="1" customWidth="1"/>
    <col min="11" max="11" width="21.7109375" style="122" customWidth="1"/>
    <col min="12" max="12" width="15.42578125" style="122" customWidth="1"/>
    <col min="13" max="16384" width="10.85546875" style="122"/>
  </cols>
  <sheetData>
    <row r="1" spans="1:12" ht="15.75" x14ac:dyDescent="0.2">
      <c r="A1" s="103" t="s">
        <v>1076</v>
      </c>
      <c r="B1" s="287" t="s">
        <v>1077</v>
      </c>
      <c r="C1" s="287"/>
      <c r="D1" s="287"/>
      <c r="E1" s="287"/>
      <c r="F1" s="287"/>
      <c r="G1" s="287"/>
      <c r="H1" s="287"/>
      <c r="I1" s="287"/>
      <c r="J1" s="287"/>
      <c r="K1" s="287"/>
      <c r="L1" s="287"/>
    </row>
    <row r="2" spans="1:12" ht="15.75" x14ac:dyDescent="0.2">
      <c r="A2" s="103" t="s">
        <v>22</v>
      </c>
      <c r="B2" s="287" t="s">
        <v>1078</v>
      </c>
      <c r="C2" s="287"/>
      <c r="D2" s="287"/>
      <c r="E2" s="287"/>
      <c r="F2" s="287"/>
      <c r="G2" s="287"/>
      <c r="H2" s="287"/>
      <c r="I2" s="287"/>
      <c r="J2" s="287"/>
      <c r="K2" s="287"/>
      <c r="L2" s="287"/>
    </row>
    <row r="3" spans="1:12" ht="15.75" customHeight="1" x14ac:dyDescent="0.2">
      <c r="A3" s="286" t="s">
        <v>1012</v>
      </c>
      <c r="B3" s="289" t="s">
        <v>1025</v>
      </c>
      <c r="C3" s="290"/>
      <c r="D3" s="291"/>
      <c r="E3" s="286" t="s">
        <v>1029</v>
      </c>
      <c r="F3" s="286" t="s">
        <v>1025</v>
      </c>
      <c r="G3" s="286"/>
      <c r="H3" s="98"/>
      <c r="I3" s="286" t="s">
        <v>1143</v>
      </c>
      <c r="J3" s="286" t="s">
        <v>1030</v>
      </c>
      <c r="K3" s="286" t="s">
        <v>1147</v>
      </c>
      <c r="L3" s="286" t="s">
        <v>1031</v>
      </c>
    </row>
    <row r="4" spans="1:12" ht="31.5" x14ac:dyDescent="0.2">
      <c r="A4" s="286"/>
      <c r="B4" s="98" t="s">
        <v>1023</v>
      </c>
      <c r="C4" s="98" t="s">
        <v>1024</v>
      </c>
      <c r="D4" s="98" t="s">
        <v>1266</v>
      </c>
      <c r="E4" s="286"/>
      <c r="F4" s="98" t="s">
        <v>1023</v>
      </c>
      <c r="G4" s="98" t="s">
        <v>1024</v>
      </c>
      <c r="H4" s="98" t="s">
        <v>1266</v>
      </c>
      <c r="I4" s="286"/>
      <c r="J4" s="286"/>
      <c r="K4" s="286"/>
      <c r="L4" s="286"/>
    </row>
    <row r="5" spans="1:12" ht="30" hidden="1" x14ac:dyDescent="0.2">
      <c r="A5" s="88" t="str">
        <f>'[2] G ESTRATÉGICA'!A6</f>
        <v>R1</v>
      </c>
      <c r="B5" s="88">
        <f>'[3] G ESTRATÉGICA'!F12</f>
        <v>2</v>
      </c>
      <c r="C5" s="88">
        <f>'[3] G ESTRATÉGICA'!G12</f>
        <v>5</v>
      </c>
      <c r="D5" s="88">
        <f>'[3] G ESTRATÉGICA'!H12</f>
        <v>0</v>
      </c>
      <c r="E5" s="91" t="str">
        <f>'[3] G ESTRATÉGICA'!J12</f>
        <v>Extrema</v>
      </c>
      <c r="F5" s="88">
        <f>'[2] G ESTRATÉGICA'!U6</f>
        <v>1</v>
      </c>
      <c r="G5" s="88">
        <f>'[2] G ESTRATÉGICA'!V6</f>
        <v>1</v>
      </c>
      <c r="H5" s="88">
        <f>'[3] G ESTRATÉGICA'!X12</f>
        <v>0</v>
      </c>
      <c r="I5" s="91" t="str">
        <f>'[3] G ESTRATÉGICA'!Y12</f>
        <v>Moderada</v>
      </c>
      <c r="J5" s="109" t="s">
        <v>1053</v>
      </c>
      <c r="K5" s="88"/>
      <c r="L5" s="88"/>
    </row>
    <row r="6" spans="1:12" ht="30" hidden="1" x14ac:dyDescent="0.2">
      <c r="A6" s="88" t="str">
        <f>'[2] G ESTRATÉGICA'!A7</f>
        <v>R2</v>
      </c>
      <c r="B6" s="88">
        <f>'[3] G ESTRATÉGICA'!F13</f>
        <v>2</v>
      </c>
      <c r="C6" s="88">
        <f>'[3] G ESTRATÉGICA'!G13</f>
        <v>5</v>
      </c>
      <c r="D6" s="88">
        <f>'[3] G ESTRATÉGICA'!H13</f>
        <v>0</v>
      </c>
      <c r="E6" s="91" t="str">
        <f>'[3] G ESTRATÉGICA'!J13</f>
        <v>Extrema</v>
      </c>
      <c r="F6" s="88">
        <f>'[2] G ESTRATÉGICA'!U7</f>
        <v>1</v>
      </c>
      <c r="G6" s="88">
        <f>'[2] G ESTRATÉGICA'!V7</f>
        <v>1</v>
      </c>
      <c r="H6" s="88">
        <f>'[3] G ESTRATÉGICA'!X13</f>
        <v>0</v>
      </c>
      <c r="I6" s="91" t="str">
        <f>'[3] G ESTRATÉGICA'!Y13</f>
        <v>Moderada</v>
      </c>
      <c r="J6" s="109" t="s">
        <v>1053</v>
      </c>
      <c r="K6" s="88"/>
      <c r="L6" s="88"/>
    </row>
    <row r="7" spans="1:12" ht="30" hidden="1" x14ac:dyDescent="0.2">
      <c r="A7" s="88" t="str">
        <f>'[2] G ESTRATÉGICA'!A8</f>
        <v>R3</v>
      </c>
      <c r="B7" s="88">
        <f>'[3] G ESTRATÉGICA'!F14</f>
        <v>3</v>
      </c>
      <c r="C7" s="88">
        <f>'[3] G ESTRATÉGICA'!G14</f>
        <v>3</v>
      </c>
      <c r="D7" s="88">
        <f>'[3] G ESTRATÉGICA'!H14</f>
        <v>0</v>
      </c>
      <c r="E7" s="91" t="str">
        <f>'[3] G ESTRATÉGICA'!J14</f>
        <v>Alto</v>
      </c>
      <c r="F7" s="88">
        <f>'[2] G ESTRATÉGICA'!U8</f>
        <v>1</v>
      </c>
      <c r="G7" s="88">
        <f>'[2] G ESTRATÉGICA'!V8</f>
        <v>1</v>
      </c>
      <c r="H7" s="88">
        <f>'[3] G ESTRATÉGICA'!X14</f>
        <v>0</v>
      </c>
      <c r="I7" s="91" t="str">
        <f>'[3] G ESTRATÉGICA'!Y14</f>
        <v>Baja</v>
      </c>
      <c r="J7" s="109" t="s">
        <v>1053</v>
      </c>
      <c r="K7" s="88"/>
      <c r="L7" s="88"/>
    </row>
    <row r="8" spans="1:12" ht="30" hidden="1" x14ac:dyDescent="0.2">
      <c r="A8" s="88" t="str">
        <f>'[2] G ESTRATÉGICA'!A9</f>
        <v>R4</v>
      </c>
      <c r="B8" s="88">
        <f>'[3] G ESTRATÉGICA'!F15</f>
        <v>3</v>
      </c>
      <c r="C8" s="88">
        <f>'[3] G ESTRATÉGICA'!G15</f>
        <v>3</v>
      </c>
      <c r="D8" s="88">
        <f>'[3] G ESTRATÉGICA'!H15</f>
        <v>0</v>
      </c>
      <c r="E8" s="91" t="str">
        <f>'[3] G ESTRATÉGICA'!J15</f>
        <v>Alto</v>
      </c>
      <c r="F8" s="88">
        <f>'[2] G ESTRATÉGICA'!U9</f>
        <v>1</v>
      </c>
      <c r="G8" s="88">
        <f>'[2] G ESTRATÉGICA'!V9</f>
        <v>1</v>
      </c>
      <c r="H8" s="88">
        <f>'[3] G ESTRATÉGICA'!X15</f>
        <v>0</v>
      </c>
      <c r="I8" s="91" t="str">
        <f>'[3] G ESTRATÉGICA'!Y15</f>
        <v>Baja</v>
      </c>
      <c r="J8" s="109" t="s">
        <v>1053</v>
      </c>
      <c r="K8" s="88"/>
      <c r="L8" s="88"/>
    </row>
    <row r="9" spans="1:12" ht="30" hidden="1" x14ac:dyDescent="0.2">
      <c r="A9" s="88" t="str">
        <f>'[2] G ESTRATÉGICA'!A10</f>
        <v>R5</v>
      </c>
      <c r="B9" s="88">
        <f>'[3] G ESTRATÉGICA'!F16</f>
        <v>2</v>
      </c>
      <c r="C9" s="88">
        <f>'[3] G ESTRATÉGICA'!G16</f>
        <v>4</v>
      </c>
      <c r="D9" s="88">
        <f>'[3] G ESTRATÉGICA'!H16</f>
        <v>0</v>
      </c>
      <c r="E9" s="91" t="str">
        <f>'[3] G ESTRATÉGICA'!J16</f>
        <v>Extrema</v>
      </c>
      <c r="F9" s="88">
        <f>'[2] G ESTRATÉGICA'!U10</f>
        <v>1</v>
      </c>
      <c r="G9" s="88">
        <f>'[2] G ESTRATÉGICA'!V10</f>
        <v>2</v>
      </c>
      <c r="H9" s="88">
        <f>'[3] G ESTRATÉGICA'!X16</f>
        <v>0</v>
      </c>
      <c r="I9" s="91" t="str">
        <f>'[3] G ESTRATÉGICA'!Y16</f>
        <v>Baja</v>
      </c>
      <c r="J9" s="109" t="s">
        <v>1053</v>
      </c>
      <c r="K9" s="88"/>
      <c r="L9" s="88"/>
    </row>
    <row r="10" spans="1:12" ht="60" x14ac:dyDescent="0.2">
      <c r="A10" s="123" t="str">
        <f>'[3] G ESTRATÉGICA'!B17</f>
        <v>Corrpción en la planeación de proyectos</v>
      </c>
      <c r="B10" s="88">
        <f>'[3] G ESTRATÉGICA'!F17</f>
        <v>1</v>
      </c>
      <c r="C10" s="88">
        <f>'[3] G ESTRATÉGICA'!G17</f>
        <v>0</v>
      </c>
      <c r="D10" s="88">
        <f>'[3] G ESTRATÉGICA'!H17</f>
        <v>10</v>
      </c>
      <c r="E10" s="91" t="str">
        <f>'[3] G ESTRATÉGICA'!J17</f>
        <v>Baja</v>
      </c>
      <c r="F10" s="88">
        <f>'[2] G ESTRATÉGICA'!U11</f>
        <v>1</v>
      </c>
      <c r="G10" s="88">
        <f>'[2] G ESTRATÉGICA'!V11</f>
        <v>3</v>
      </c>
      <c r="H10" s="88">
        <f>'[3] G ESTRATÉGICA'!X17</f>
        <v>5</v>
      </c>
      <c r="I10" s="91" t="str">
        <f>'[3] G ESTRATÉGICA'!Y17</f>
        <v>Baja</v>
      </c>
      <c r="J10" s="109" t="s">
        <v>1054</v>
      </c>
      <c r="K10" s="123" t="s">
        <v>1267</v>
      </c>
      <c r="L10" s="88"/>
    </row>
    <row r="11" spans="1:12" ht="60" x14ac:dyDescent="0.2">
      <c r="A11" s="123" t="str">
        <f>'[3] G ESTRATÉGICA'!B18</f>
        <v>Corrupción en la contratación de bienes y servicios</v>
      </c>
      <c r="B11" s="88">
        <f>'[3] G ESTRATÉGICA'!F18</f>
        <v>1</v>
      </c>
      <c r="C11" s="88">
        <f>'[3] G ESTRATÉGICA'!G18</f>
        <v>0</v>
      </c>
      <c r="D11" s="88">
        <f>'[3] G ESTRATÉGICA'!H18</f>
        <v>10</v>
      </c>
      <c r="E11" s="91" t="str">
        <f>'[3] G ESTRATÉGICA'!J18</f>
        <v>Baja</v>
      </c>
      <c r="F11" s="88">
        <f>'[2] G ESTRATÉGICA'!U12</f>
        <v>1</v>
      </c>
      <c r="G11" s="88">
        <f>'[2] G ESTRATÉGICA'!V12</f>
        <v>3</v>
      </c>
      <c r="H11" s="88">
        <f>'[3] G ESTRATÉGICA'!X18</f>
        <v>5</v>
      </c>
      <c r="I11" s="91" t="str">
        <f>'[3] G ESTRATÉGICA'!Y18</f>
        <v>Baja</v>
      </c>
      <c r="J11" s="109" t="s">
        <v>1054</v>
      </c>
      <c r="K11" s="123" t="s">
        <v>1268</v>
      </c>
      <c r="L11" s="88"/>
    </row>
    <row r="12" spans="1:12" ht="90" x14ac:dyDescent="0.2">
      <c r="A12" s="123" t="str">
        <f>'[3] G ESTRATÉGICA'!B19</f>
        <v>Corrpción en el manejo de los recursos</v>
      </c>
      <c r="B12" s="88">
        <f>'[3] G ESTRATÉGICA'!F19</f>
        <v>1</v>
      </c>
      <c r="C12" s="88">
        <f>'[3] G ESTRATÉGICA'!G19</f>
        <v>0</v>
      </c>
      <c r="D12" s="88">
        <f>'[3] G ESTRATÉGICA'!H19</f>
        <v>10</v>
      </c>
      <c r="E12" s="91" t="str">
        <f>'[3] G ESTRATÉGICA'!J19</f>
        <v>Baja</v>
      </c>
      <c r="F12" s="88">
        <f>'[2] G ESTRATÉGICA'!U13</f>
        <v>1</v>
      </c>
      <c r="G12" s="88">
        <f>'[2] G ESTRATÉGICA'!V13</f>
        <v>3</v>
      </c>
      <c r="H12" s="88">
        <f>'[3] G ESTRATÉGICA'!X19</f>
        <v>5</v>
      </c>
      <c r="I12" s="91" t="str">
        <f>'[3] G ESTRATÉGICA'!Y19</f>
        <v>Baja</v>
      </c>
      <c r="J12" s="109" t="s">
        <v>1054</v>
      </c>
      <c r="K12" s="123" t="s">
        <v>1269</v>
      </c>
      <c r="L12" s="88"/>
    </row>
  </sheetData>
  <autoFilter ref="A4:L12">
    <filterColumn colId="3">
      <filters>
        <filter val="10"/>
      </filters>
    </filterColumn>
  </autoFilter>
  <mergeCells count="10">
    <mergeCell ref="B1:L1"/>
    <mergeCell ref="B2:L2"/>
    <mergeCell ref="A3:A4"/>
    <mergeCell ref="B3:D3"/>
    <mergeCell ref="E3:E4"/>
    <mergeCell ref="F3:G3"/>
    <mergeCell ref="I3:I4"/>
    <mergeCell ref="J3:J4"/>
    <mergeCell ref="K3:K4"/>
    <mergeCell ref="L3:L4"/>
  </mergeCells>
  <conditionalFormatting sqref="E5:E12">
    <cfRule type="containsText" dxfId="8936" priority="23" operator="containsText" text="Medio-Alto">
      <formula>NOT(ISERROR(SEARCH("Medio-Alto",E5)))</formula>
    </cfRule>
    <cfRule type="containsText" dxfId="8935" priority="24" operator="containsText" text="Medio">
      <formula>NOT(ISERROR(SEARCH("Medio",E5)))</formula>
    </cfRule>
    <cfRule type="containsText" dxfId="8934" priority="25" operator="containsText" text="Bajo">
      <formula>NOT(ISERROR(SEARCH("Bajo",E5)))</formula>
    </cfRule>
    <cfRule type="containsText" dxfId="8933" priority="26" operator="containsText" text="Alto">
      <formula>NOT(ISERROR(SEARCH("Alto",E5)))</formula>
    </cfRule>
  </conditionalFormatting>
  <conditionalFormatting sqref="E5:E12">
    <cfRule type="containsText" dxfId="8932" priority="19" operator="containsText" text="Bajo">
      <formula>NOT(ISERROR(SEARCH("Bajo",E5)))</formula>
    </cfRule>
    <cfRule type="containsText" dxfId="8931" priority="20" operator="containsText" text="Medio-Alto">
      <formula>NOT(ISERROR(SEARCH("Medio-Alto",E5)))</formula>
    </cfRule>
    <cfRule type="containsText" dxfId="8930" priority="21" operator="containsText" text="Medio">
      <formula>NOT(ISERROR(SEARCH("Medio",E5)))</formula>
    </cfRule>
    <cfRule type="containsText" dxfId="8929" priority="22" operator="containsText" text="Alto">
      <formula>NOT(ISERROR(SEARCH("Alto",E5)))</formula>
    </cfRule>
  </conditionalFormatting>
  <conditionalFormatting sqref="E5:E12">
    <cfRule type="containsText" dxfId="8928" priority="14" operator="containsText" text="Baja">
      <formula>NOT(ISERROR(SEARCH("Baja",E5)))</formula>
    </cfRule>
    <cfRule type="containsText" dxfId="8927" priority="15" operator="containsText" text="Moderada">
      <formula>NOT(ISERROR(SEARCH("Moderada",E5)))</formula>
    </cfRule>
    <cfRule type="containsText" dxfId="8926" priority="16" operator="containsText" text="Alto">
      <formula>NOT(ISERROR(SEARCH("Alto",E5)))</formula>
    </cfRule>
    <cfRule type="containsText" dxfId="8925" priority="17" operator="containsText" text="Extrema">
      <formula>NOT(ISERROR(SEARCH("Extrema",E5)))</formula>
    </cfRule>
    <cfRule type="containsText" dxfId="8924" priority="18" operator="containsText" text="Catastrófico">
      <formula>NOT(ISERROR(SEARCH("Catastrófico",E5)))</formula>
    </cfRule>
  </conditionalFormatting>
  <conditionalFormatting sqref="I5:I12">
    <cfRule type="containsText" dxfId="8923" priority="10" operator="containsText" text="Medio-Alto">
      <formula>NOT(ISERROR(SEARCH("Medio-Alto",I5)))</formula>
    </cfRule>
    <cfRule type="containsText" dxfId="8922" priority="11" operator="containsText" text="Medio">
      <formula>NOT(ISERROR(SEARCH("Medio",I5)))</formula>
    </cfRule>
    <cfRule type="containsText" dxfId="8921" priority="12" operator="containsText" text="Bajo">
      <formula>NOT(ISERROR(SEARCH("Bajo",I5)))</formula>
    </cfRule>
    <cfRule type="containsText" dxfId="8920" priority="13" operator="containsText" text="Alto">
      <formula>NOT(ISERROR(SEARCH("Alto",I5)))</formula>
    </cfRule>
  </conditionalFormatting>
  <conditionalFormatting sqref="I5:I12">
    <cfRule type="containsText" dxfId="8919" priority="6" operator="containsText" text="Bajo">
      <formula>NOT(ISERROR(SEARCH("Bajo",I5)))</formula>
    </cfRule>
    <cfRule type="containsText" dxfId="8918" priority="7" operator="containsText" text="Medio-Alto">
      <formula>NOT(ISERROR(SEARCH("Medio-Alto",I5)))</formula>
    </cfRule>
    <cfRule type="containsText" dxfId="8917" priority="8" operator="containsText" text="Medio">
      <formula>NOT(ISERROR(SEARCH("Medio",I5)))</formula>
    </cfRule>
    <cfRule type="containsText" dxfId="8916" priority="9" operator="containsText" text="Alto">
      <formula>NOT(ISERROR(SEARCH("Alto",I5)))</formula>
    </cfRule>
  </conditionalFormatting>
  <conditionalFormatting sqref="I5:I12">
    <cfRule type="containsText" dxfId="8915" priority="1" operator="containsText" text="Baja">
      <formula>NOT(ISERROR(SEARCH("Baja",I5)))</formula>
    </cfRule>
    <cfRule type="containsText" dxfId="8914" priority="2" operator="containsText" text="Moderada">
      <formula>NOT(ISERROR(SEARCH("Moderada",I5)))</formula>
    </cfRule>
    <cfRule type="containsText" dxfId="8913" priority="3" operator="containsText" text="Alto">
      <formula>NOT(ISERROR(SEARCH("Alto",I5)))</formula>
    </cfRule>
    <cfRule type="containsText" dxfId="8912" priority="4" operator="containsText" text="Extrema">
      <formula>NOT(ISERROR(SEARCH("Extrema",I5)))</formula>
    </cfRule>
    <cfRule type="containsText" dxfId="8911" priority="5" operator="containsText" text="Catastrófico">
      <formula>NOT(ISERROR(SEARCH("Catastrófico",I5)))</formula>
    </cfRule>
  </conditionalFormatting>
  <dataValidations count="1">
    <dataValidation type="list" allowBlank="1" showInputMessage="1" showErrorMessage="1" sqref="J5:J12">
      <formula1>Lista6</formula1>
    </dataValidation>
  </dataValidation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92D050"/>
  </sheetPr>
  <dimension ref="A1:J13"/>
  <sheetViews>
    <sheetView showGridLines="0" workbookViewId="0">
      <selection activeCell="E19" sqref="E19"/>
    </sheetView>
  </sheetViews>
  <sheetFormatPr baseColWidth="10" defaultColWidth="10.85546875" defaultRowHeight="15.75" x14ac:dyDescent="0.25"/>
  <cols>
    <col min="1" max="1" width="20" style="77" customWidth="1"/>
    <col min="2" max="2" width="15.42578125" style="77" customWidth="1"/>
    <col min="3" max="3" width="12.7109375" style="77" customWidth="1"/>
    <col min="4" max="4" width="14.85546875" style="77" customWidth="1"/>
    <col min="5" max="5" width="18.7109375" style="77" customWidth="1"/>
    <col min="6" max="6" width="10.85546875" style="77"/>
    <col min="7" max="7" width="18.28515625" style="77" customWidth="1"/>
    <col min="8" max="9" width="18.7109375" style="77" customWidth="1"/>
    <col min="10" max="10" width="17.7109375" style="77" customWidth="1"/>
    <col min="11" max="16384" width="10.85546875" style="77"/>
  </cols>
  <sheetData>
    <row r="1" spans="1:10" x14ac:dyDescent="0.25">
      <c r="A1" s="85" t="s">
        <v>4</v>
      </c>
      <c r="B1" s="355" t="str">
        <f>'G FINANCIERA'!B1:W1</f>
        <v>GESTION FINANCIERA</v>
      </c>
      <c r="C1" s="356"/>
      <c r="D1" s="356"/>
      <c r="E1" s="356"/>
      <c r="F1" s="356"/>
      <c r="G1" s="356"/>
      <c r="H1" s="356"/>
      <c r="I1" s="356"/>
      <c r="J1" s="357"/>
    </row>
    <row r="2" spans="1:10" x14ac:dyDescent="0.25">
      <c r="A2" s="85" t="s">
        <v>1072</v>
      </c>
      <c r="B2" s="355" t="str">
        <f>'G FINANCIERA'!B2:W2</f>
        <v>Gestionar y ejecutar todas las transacciones de tipo económicas contables y presupuestales, generadas en la ESE HOMO, con el fin de optimizar los recursos financieros, logrando de esta manera la satisfacción tanto del cliente externo como interno y el  cumplimiento del  objeto Social.</v>
      </c>
      <c r="C2" s="356"/>
      <c r="D2" s="356"/>
      <c r="E2" s="356"/>
      <c r="F2" s="356"/>
      <c r="G2" s="356"/>
      <c r="H2" s="356"/>
      <c r="I2" s="356"/>
      <c r="J2" s="357"/>
    </row>
    <row r="3" spans="1:10" ht="15.75" customHeight="1" x14ac:dyDescent="0.25">
      <c r="A3" s="359" t="s">
        <v>1012</v>
      </c>
      <c r="B3" s="359" t="s">
        <v>1025</v>
      </c>
      <c r="C3" s="359"/>
      <c r="D3" s="359" t="s">
        <v>1029</v>
      </c>
      <c r="E3" s="359" t="s">
        <v>1025</v>
      </c>
      <c r="F3" s="359"/>
      <c r="G3" s="353" t="s">
        <v>1145</v>
      </c>
      <c r="H3" s="359" t="s">
        <v>1030</v>
      </c>
      <c r="I3" s="353" t="s">
        <v>1147</v>
      </c>
      <c r="J3" s="359" t="s">
        <v>1031</v>
      </c>
    </row>
    <row r="4" spans="1:10" ht="31.5" x14ac:dyDescent="0.25">
      <c r="A4" s="359"/>
      <c r="B4" s="85" t="s">
        <v>1023</v>
      </c>
      <c r="C4" s="85" t="s">
        <v>1024</v>
      </c>
      <c r="D4" s="359"/>
      <c r="E4" s="85" t="s">
        <v>1023</v>
      </c>
      <c r="F4" s="85" t="s">
        <v>1024</v>
      </c>
      <c r="G4" s="354"/>
      <c r="H4" s="359"/>
      <c r="I4" s="354"/>
      <c r="J4" s="359"/>
    </row>
    <row r="5" spans="1:10" ht="23.25" hidden="1" customHeight="1" x14ac:dyDescent="0.25">
      <c r="A5" s="78" t="str">
        <f>'G FINANCIERA'!A6</f>
        <v>R1</v>
      </c>
      <c r="B5" s="78">
        <f>'G FINANCIERA'!F6</f>
        <v>3</v>
      </c>
      <c r="C5" s="78">
        <f>'G FINANCIERA'!G6</f>
        <v>5</v>
      </c>
      <c r="D5" s="84" t="str">
        <f>'G FINANCIERA'!I6</f>
        <v>Extrema</v>
      </c>
      <c r="E5" s="78">
        <f>'G FINANCIERA'!U6</f>
        <v>1</v>
      </c>
      <c r="F5" s="78">
        <f>'G FINANCIERA'!V6</f>
        <v>3</v>
      </c>
      <c r="G5" s="84" t="str">
        <f>'G FINANCIERA'!W6</f>
        <v>Moderada</v>
      </c>
      <c r="H5" s="79" t="str">
        <f>'G FINANCIERA'!J6</f>
        <v>Evitar el riesgo</v>
      </c>
      <c r="I5" s="79"/>
      <c r="J5" s="79"/>
    </row>
    <row r="6" spans="1:10" hidden="1" x14ac:dyDescent="0.25">
      <c r="A6" s="78" t="str">
        <f>'G FINANCIERA'!A7</f>
        <v>R2</v>
      </c>
      <c r="B6" s="78">
        <f>'G FINANCIERA'!F7</f>
        <v>1</v>
      </c>
      <c r="C6" s="78">
        <f>'G FINANCIERA'!G7</f>
        <v>2</v>
      </c>
      <c r="D6" s="84" t="str">
        <f>'G FINANCIERA'!I7</f>
        <v>Baja</v>
      </c>
      <c r="E6" s="78">
        <f>'G FINANCIERA'!U7</f>
        <v>1</v>
      </c>
      <c r="F6" s="78">
        <f>'G FINANCIERA'!V7</f>
        <v>1</v>
      </c>
      <c r="G6" s="84" t="str">
        <f>'G FINANCIERA'!W7</f>
        <v>Baja</v>
      </c>
      <c r="H6" s="79" t="str">
        <f>'G FINANCIERA'!J7</f>
        <v>Reducir el riesgo</v>
      </c>
      <c r="I6" s="79"/>
      <c r="J6" s="79"/>
    </row>
    <row r="7" spans="1:10" hidden="1" x14ac:dyDescent="0.25">
      <c r="A7" s="78" t="str">
        <f>'G FINANCIERA'!A8</f>
        <v>R4</v>
      </c>
      <c r="B7" s="78">
        <f>'G FINANCIERA'!F8</f>
        <v>3</v>
      </c>
      <c r="C7" s="78">
        <f>'G FINANCIERA'!G8</f>
        <v>4</v>
      </c>
      <c r="D7" s="84" t="str">
        <f>'G FINANCIERA'!I8</f>
        <v>Extrema</v>
      </c>
      <c r="E7" s="78">
        <f>'G FINANCIERA'!U8</f>
        <v>3</v>
      </c>
      <c r="F7" s="78">
        <f>'G FINANCIERA'!V8</f>
        <v>4</v>
      </c>
      <c r="G7" s="84" t="str">
        <f>'G FINANCIERA'!W8</f>
        <v>Extrema</v>
      </c>
      <c r="H7" s="79" t="str">
        <f>'G FINANCIERA'!J8</f>
        <v>Reducir el riesgo</v>
      </c>
      <c r="I7" s="79"/>
      <c r="J7" s="79"/>
    </row>
    <row r="8" spans="1:10" hidden="1" x14ac:dyDescent="0.25">
      <c r="A8" s="78" t="str">
        <f>'G FINANCIERA'!A9</f>
        <v>R5</v>
      </c>
      <c r="B8" s="78">
        <f>'G FINANCIERA'!F9</f>
        <v>3</v>
      </c>
      <c r="C8" s="78">
        <f>'G FINANCIERA'!G9</f>
        <v>4</v>
      </c>
      <c r="D8" s="84" t="str">
        <f>'G FINANCIERA'!I9</f>
        <v>Extrema</v>
      </c>
      <c r="E8" s="78">
        <f>'G FINANCIERA'!U9</f>
        <v>1</v>
      </c>
      <c r="F8" s="78">
        <f>'G FINANCIERA'!V9</f>
        <v>2</v>
      </c>
      <c r="G8" s="84" t="str">
        <f>'G FINANCIERA'!W9</f>
        <v>Baja</v>
      </c>
      <c r="H8" s="79" t="str">
        <f>'G FINANCIERA'!J9</f>
        <v>Reducir el riesgo</v>
      </c>
      <c r="I8" s="79"/>
      <c r="J8" s="79"/>
    </row>
    <row r="9" spans="1:10" hidden="1" x14ac:dyDescent="0.25">
      <c r="A9" s="78" t="str">
        <f>'G FINANCIERA'!A10</f>
        <v>R6</v>
      </c>
      <c r="B9" s="78">
        <f>'G FINANCIERA'!F10</f>
        <v>1</v>
      </c>
      <c r="C9" s="78">
        <f>'G FINANCIERA'!G10</f>
        <v>5</v>
      </c>
      <c r="D9" s="84" t="str">
        <f>'G FINANCIERA'!I10</f>
        <v>Alto</v>
      </c>
      <c r="E9" s="78">
        <f>'G FINANCIERA'!U10</f>
        <v>1</v>
      </c>
      <c r="F9" s="78">
        <f>'G FINANCIERA'!V10</f>
        <v>3</v>
      </c>
      <c r="G9" s="84" t="str">
        <f>'G FINANCIERA'!W10</f>
        <v>Moderada</v>
      </c>
      <c r="H9" s="79" t="str">
        <f>'G FINANCIERA'!J10</f>
        <v>Evitar el riesgo</v>
      </c>
      <c r="I9" s="79"/>
      <c r="J9" s="79"/>
    </row>
    <row r="10" spans="1:10" hidden="1" x14ac:dyDescent="0.25">
      <c r="A10" s="78" t="str">
        <f>'G FINANCIERA'!A11</f>
        <v>R7</v>
      </c>
      <c r="B10" s="78">
        <f>'G FINANCIERA'!F11</f>
        <v>1</v>
      </c>
      <c r="C10" s="78">
        <f>'G FINANCIERA'!G11</f>
        <v>5</v>
      </c>
      <c r="D10" s="84" t="str">
        <f>'G FINANCIERA'!I11</f>
        <v>Alto</v>
      </c>
      <c r="E10" s="78">
        <f>'G FINANCIERA'!U11</f>
        <v>1</v>
      </c>
      <c r="F10" s="78">
        <f>'G FINANCIERA'!V11</f>
        <v>3</v>
      </c>
      <c r="G10" s="84" t="str">
        <f>'G FINANCIERA'!W11</f>
        <v>Moderada</v>
      </c>
      <c r="H10" s="79" t="str">
        <f>'G FINANCIERA'!J11</f>
        <v>Evitar el riesgo</v>
      </c>
      <c r="I10" s="79"/>
      <c r="J10" s="79"/>
    </row>
    <row r="11" spans="1:10" hidden="1" x14ac:dyDescent="0.25">
      <c r="A11" s="78" t="str">
        <f>'G FINANCIERA'!A12</f>
        <v>R8</v>
      </c>
      <c r="B11" s="78">
        <f>'G FINANCIERA'!F12</f>
        <v>2</v>
      </c>
      <c r="C11" s="78">
        <f>'G FINANCIERA'!G12</f>
        <v>2</v>
      </c>
      <c r="D11" s="84" t="str">
        <f>'G FINANCIERA'!I12</f>
        <v>Baja</v>
      </c>
      <c r="E11" s="78">
        <f>'G FINANCIERA'!U12</f>
        <v>1</v>
      </c>
      <c r="F11" s="78">
        <f>'G FINANCIERA'!V12</f>
        <v>1</v>
      </c>
      <c r="G11" s="84" t="str">
        <f>'G FINANCIERA'!W12</f>
        <v>Baja</v>
      </c>
      <c r="H11" s="79" t="str">
        <f>'G FINANCIERA'!J12</f>
        <v>Reducir el riesgo</v>
      </c>
      <c r="I11" s="79"/>
      <c r="J11" s="79"/>
    </row>
    <row r="12" spans="1:10" hidden="1" x14ac:dyDescent="0.25">
      <c r="A12" s="78" t="str">
        <f>'G FINANCIERA'!A13</f>
        <v>R9</v>
      </c>
      <c r="B12" s="78">
        <f>'G FINANCIERA'!F13</f>
        <v>1</v>
      </c>
      <c r="C12" s="78">
        <f>'G FINANCIERA'!G13</f>
        <v>3</v>
      </c>
      <c r="D12" s="84" t="str">
        <f>'G FINANCIERA'!I13</f>
        <v>Moderada</v>
      </c>
      <c r="E12" s="78">
        <f>'G FINANCIERA'!U13</f>
        <v>1</v>
      </c>
      <c r="F12" s="78">
        <f>'G FINANCIERA'!V13</f>
        <v>1</v>
      </c>
      <c r="G12" s="84" t="str">
        <f>'G FINANCIERA'!W13</f>
        <v>Baja</v>
      </c>
      <c r="H12" s="79" t="str">
        <f>'G FINANCIERA'!J13</f>
        <v>Reducir el riesgo</v>
      </c>
      <c r="I12" s="79"/>
      <c r="J12" s="79"/>
    </row>
    <row r="13" spans="1:10" ht="81" customHeight="1" x14ac:dyDescent="0.25">
      <c r="A13" s="78" t="str">
        <f>'G FINANCIERA'!A14</f>
        <v>R10</v>
      </c>
      <c r="B13" s="78">
        <f>'G FINANCIERA'!F14</f>
        <v>1</v>
      </c>
      <c r="C13" s="78">
        <f>'G FINANCIERA'!G14</f>
        <v>5</v>
      </c>
      <c r="D13" s="84" t="str">
        <f>'G FINANCIERA'!I14</f>
        <v>Alto</v>
      </c>
      <c r="E13" s="78">
        <f>'G FINANCIERA'!U14</f>
        <v>1</v>
      </c>
      <c r="F13" s="78">
        <f>'G FINANCIERA'!V14</f>
        <v>3</v>
      </c>
      <c r="G13" s="84" t="str">
        <f>'G FINANCIERA'!W14</f>
        <v>Moderada</v>
      </c>
      <c r="H13" s="78" t="str">
        <f>'G FINANCIERA'!J14</f>
        <v>Evitar el riesgo</v>
      </c>
      <c r="I13" s="79"/>
      <c r="J13" s="79"/>
    </row>
  </sheetData>
  <autoFilter ref="A4:J13">
    <filterColumn colId="0">
      <filters>
        <filter val="R10"/>
      </filters>
    </filterColumn>
  </autoFilter>
  <mergeCells count="10">
    <mergeCell ref="A3:A4"/>
    <mergeCell ref="B3:C3"/>
    <mergeCell ref="D3:D4"/>
    <mergeCell ref="I3:I4"/>
    <mergeCell ref="B1:J1"/>
    <mergeCell ref="B2:J2"/>
    <mergeCell ref="G3:G4"/>
    <mergeCell ref="E3:F3"/>
    <mergeCell ref="H3:H4"/>
    <mergeCell ref="J3:J4"/>
  </mergeCells>
  <conditionalFormatting sqref="D5">
    <cfRule type="containsText" dxfId="233" priority="231" operator="containsText" text="Medio-Alto">
      <formula>NOT(ISERROR(SEARCH("Medio-Alto",D5)))</formula>
    </cfRule>
    <cfRule type="containsText" dxfId="232" priority="232" operator="containsText" text="Medio">
      <formula>NOT(ISERROR(SEARCH("Medio",D5)))</formula>
    </cfRule>
    <cfRule type="containsText" dxfId="231" priority="233" operator="containsText" text="Bajo">
      <formula>NOT(ISERROR(SEARCH("Bajo",D5)))</formula>
    </cfRule>
    <cfRule type="containsText" dxfId="230" priority="234" operator="containsText" text="Alto">
      <formula>NOT(ISERROR(SEARCH("Alto",D5)))</formula>
    </cfRule>
  </conditionalFormatting>
  <conditionalFormatting sqref="D5">
    <cfRule type="containsText" dxfId="229" priority="227" operator="containsText" text="Bajo">
      <formula>NOT(ISERROR(SEARCH("Bajo",D5)))</formula>
    </cfRule>
    <cfRule type="containsText" dxfId="228" priority="228" operator="containsText" text="Medio-Alto">
      <formula>NOT(ISERROR(SEARCH("Medio-Alto",D5)))</formula>
    </cfRule>
    <cfRule type="containsText" dxfId="227" priority="229" operator="containsText" text="Medio">
      <formula>NOT(ISERROR(SEARCH("Medio",D5)))</formula>
    </cfRule>
    <cfRule type="containsText" dxfId="226" priority="230" operator="containsText" text="Alto">
      <formula>NOT(ISERROR(SEARCH("Alto",D5)))</formula>
    </cfRule>
  </conditionalFormatting>
  <conditionalFormatting sqref="D5">
    <cfRule type="containsText" dxfId="225" priority="222" operator="containsText" text="Baja">
      <formula>NOT(ISERROR(SEARCH("Baja",D5)))</formula>
    </cfRule>
    <cfRule type="containsText" dxfId="224" priority="223" operator="containsText" text="Moderada">
      <formula>NOT(ISERROR(SEARCH("Moderada",D5)))</formula>
    </cfRule>
    <cfRule type="containsText" dxfId="223" priority="224" operator="containsText" text="Alto">
      <formula>NOT(ISERROR(SEARCH("Alto",D5)))</formula>
    </cfRule>
    <cfRule type="containsText" dxfId="222" priority="225" operator="containsText" text="Extrema">
      <formula>NOT(ISERROR(SEARCH("Extrema",D5)))</formula>
    </cfRule>
    <cfRule type="containsText" dxfId="221" priority="226" operator="containsText" text="Catastrófico">
      <formula>NOT(ISERROR(SEARCH("Catastrófico",D5)))</formula>
    </cfRule>
  </conditionalFormatting>
  <conditionalFormatting sqref="D6">
    <cfRule type="containsText" dxfId="220" priority="218" operator="containsText" text="Medio-Alto">
      <formula>NOT(ISERROR(SEARCH("Medio-Alto",D6)))</formula>
    </cfRule>
    <cfRule type="containsText" dxfId="219" priority="219" operator="containsText" text="Medio">
      <formula>NOT(ISERROR(SEARCH("Medio",D6)))</formula>
    </cfRule>
    <cfRule type="containsText" dxfId="218" priority="220" operator="containsText" text="Bajo">
      <formula>NOT(ISERROR(SEARCH("Bajo",D6)))</formula>
    </cfRule>
    <cfRule type="containsText" dxfId="217" priority="221" operator="containsText" text="Alto">
      <formula>NOT(ISERROR(SEARCH("Alto",D6)))</formula>
    </cfRule>
  </conditionalFormatting>
  <conditionalFormatting sqref="D6">
    <cfRule type="containsText" dxfId="216" priority="214" operator="containsText" text="Bajo">
      <formula>NOT(ISERROR(SEARCH("Bajo",D6)))</formula>
    </cfRule>
    <cfRule type="containsText" dxfId="215" priority="215" operator="containsText" text="Medio-Alto">
      <formula>NOT(ISERROR(SEARCH("Medio-Alto",D6)))</formula>
    </cfRule>
    <cfRule type="containsText" dxfId="214" priority="216" operator="containsText" text="Medio">
      <formula>NOT(ISERROR(SEARCH("Medio",D6)))</formula>
    </cfRule>
    <cfRule type="containsText" dxfId="213" priority="217" operator="containsText" text="Alto">
      <formula>NOT(ISERROR(SEARCH("Alto",D6)))</formula>
    </cfRule>
  </conditionalFormatting>
  <conditionalFormatting sqref="D6">
    <cfRule type="containsText" dxfId="212" priority="209" operator="containsText" text="Baja">
      <formula>NOT(ISERROR(SEARCH("Baja",D6)))</formula>
    </cfRule>
    <cfRule type="containsText" dxfId="211" priority="210" operator="containsText" text="Moderada">
      <formula>NOT(ISERROR(SEARCH("Moderada",D6)))</formula>
    </cfRule>
    <cfRule type="containsText" dxfId="210" priority="211" operator="containsText" text="Alto">
      <formula>NOT(ISERROR(SEARCH("Alto",D6)))</formula>
    </cfRule>
    <cfRule type="containsText" dxfId="209" priority="212" operator="containsText" text="Extrema">
      <formula>NOT(ISERROR(SEARCH("Extrema",D6)))</formula>
    </cfRule>
    <cfRule type="containsText" dxfId="208" priority="213" operator="containsText" text="Catastrófico">
      <formula>NOT(ISERROR(SEARCH("Catastrófico",D6)))</formula>
    </cfRule>
  </conditionalFormatting>
  <conditionalFormatting sqref="D7">
    <cfRule type="containsText" dxfId="207" priority="205" operator="containsText" text="Medio-Alto">
      <formula>NOT(ISERROR(SEARCH("Medio-Alto",D7)))</formula>
    </cfRule>
    <cfRule type="containsText" dxfId="206" priority="206" operator="containsText" text="Medio">
      <formula>NOT(ISERROR(SEARCH("Medio",D7)))</formula>
    </cfRule>
    <cfRule type="containsText" dxfId="205" priority="207" operator="containsText" text="Bajo">
      <formula>NOT(ISERROR(SEARCH("Bajo",D7)))</formula>
    </cfRule>
    <cfRule type="containsText" dxfId="204" priority="208" operator="containsText" text="Alto">
      <formula>NOT(ISERROR(SEARCH("Alto",D7)))</formula>
    </cfRule>
  </conditionalFormatting>
  <conditionalFormatting sqref="D7">
    <cfRule type="containsText" dxfId="203" priority="201" operator="containsText" text="Bajo">
      <formula>NOT(ISERROR(SEARCH("Bajo",D7)))</formula>
    </cfRule>
    <cfRule type="containsText" dxfId="202" priority="202" operator="containsText" text="Medio-Alto">
      <formula>NOT(ISERROR(SEARCH("Medio-Alto",D7)))</formula>
    </cfRule>
    <cfRule type="containsText" dxfId="201" priority="203" operator="containsText" text="Medio">
      <formula>NOT(ISERROR(SEARCH("Medio",D7)))</formula>
    </cfRule>
    <cfRule type="containsText" dxfId="200" priority="204" operator="containsText" text="Alto">
      <formula>NOT(ISERROR(SEARCH("Alto",D7)))</formula>
    </cfRule>
  </conditionalFormatting>
  <conditionalFormatting sqref="D7">
    <cfRule type="containsText" dxfId="199" priority="196" operator="containsText" text="Baja">
      <formula>NOT(ISERROR(SEARCH("Baja",D7)))</formula>
    </cfRule>
    <cfRule type="containsText" dxfId="198" priority="197" operator="containsText" text="Moderada">
      <formula>NOT(ISERROR(SEARCH("Moderada",D7)))</formula>
    </cfRule>
    <cfRule type="containsText" dxfId="197" priority="198" operator="containsText" text="Alto">
      <formula>NOT(ISERROR(SEARCH("Alto",D7)))</formula>
    </cfRule>
    <cfRule type="containsText" dxfId="196" priority="199" operator="containsText" text="Extrema">
      <formula>NOT(ISERROR(SEARCH("Extrema",D7)))</formula>
    </cfRule>
    <cfRule type="containsText" dxfId="195" priority="200" operator="containsText" text="Catastrófico">
      <formula>NOT(ISERROR(SEARCH("Catastrófico",D7)))</formula>
    </cfRule>
  </conditionalFormatting>
  <conditionalFormatting sqref="D8">
    <cfRule type="containsText" dxfId="194" priority="192" operator="containsText" text="Medio-Alto">
      <formula>NOT(ISERROR(SEARCH("Medio-Alto",D8)))</formula>
    </cfRule>
    <cfRule type="containsText" dxfId="193" priority="193" operator="containsText" text="Medio">
      <formula>NOT(ISERROR(SEARCH("Medio",D8)))</formula>
    </cfRule>
    <cfRule type="containsText" dxfId="192" priority="194" operator="containsText" text="Bajo">
      <formula>NOT(ISERROR(SEARCH("Bajo",D8)))</formula>
    </cfRule>
    <cfRule type="containsText" dxfId="191" priority="195" operator="containsText" text="Alto">
      <formula>NOT(ISERROR(SEARCH("Alto",D8)))</formula>
    </cfRule>
  </conditionalFormatting>
  <conditionalFormatting sqref="D8">
    <cfRule type="containsText" dxfId="190" priority="188" operator="containsText" text="Bajo">
      <formula>NOT(ISERROR(SEARCH("Bajo",D8)))</formula>
    </cfRule>
    <cfRule type="containsText" dxfId="189" priority="189" operator="containsText" text="Medio-Alto">
      <formula>NOT(ISERROR(SEARCH("Medio-Alto",D8)))</formula>
    </cfRule>
    <cfRule type="containsText" dxfId="188" priority="190" operator="containsText" text="Medio">
      <formula>NOT(ISERROR(SEARCH("Medio",D8)))</formula>
    </cfRule>
    <cfRule type="containsText" dxfId="187" priority="191" operator="containsText" text="Alto">
      <formula>NOT(ISERROR(SEARCH("Alto",D8)))</formula>
    </cfRule>
  </conditionalFormatting>
  <conditionalFormatting sqref="D8">
    <cfRule type="containsText" dxfId="186" priority="183" operator="containsText" text="Baja">
      <formula>NOT(ISERROR(SEARCH("Baja",D8)))</formula>
    </cfRule>
    <cfRule type="containsText" dxfId="185" priority="184" operator="containsText" text="Moderada">
      <formula>NOT(ISERROR(SEARCH("Moderada",D8)))</formula>
    </cfRule>
    <cfRule type="containsText" dxfId="184" priority="185" operator="containsText" text="Alto">
      <formula>NOT(ISERROR(SEARCH("Alto",D8)))</formula>
    </cfRule>
    <cfRule type="containsText" dxfId="183" priority="186" operator="containsText" text="Extrema">
      <formula>NOT(ISERROR(SEARCH("Extrema",D8)))</formula>
    </cfRule>
    <cfRule type="containsText" dxfId="182" priority="187" operator="containsText" text="Catastrófico">
      <formula>NOT(ISERROR(SEARCH("Catastrófico",D8)))</formula>
    </cfRule>
  </conditionalFormatting>
  <conditionalFormatting sqref="D9">
    <cfRule type="containsText" dxfId="181" priority="179" operator="containsText" text="Medio-Alto">
      <formula>NOT(ISERROR(SEARCH("Medio-Alto",D9)))</formula>
    </cfRule>
    <cfRule type="containsText" dxfId="180" priority="180" operator="containsText" text="Medio">
      <formula>NOT(ISERROR(SEARCH("Medio",D9)))</formula>
    </cfRule>
    <cfRule type="containsText" dxfId="179" priority="181" operator="containsText" text="Bajo">
      <formula>NOT(ISERROR(SEARCH("Bajo",D9)))</formula>
    </cfRule>
    <cfRule type="containsText" dxfId="178" priority="182" operator="containsText" text="Alto">
      <formula>NOT(ISERROR(SEARCH("Alto",D9)))</formula>
    </cfRule>
  </conditionalFormatting>
  <conditionalFormatting sqref="D9">
    <cfRule type="containsText" dxfId="177" priority="175" operator="containsText" text="Bajo">
      <formula>NOT(ISERROR(SEARCH("Bajo",D9)))</formula>
    </cfRule>
    <cfRule type="containsText" dxfId="176" priority="176" operator="containsText" text="Medio-Alto">
      <formula>NOT(ISERROR(SEARCH("Medio-Alto",D9)))</formula>
    </cfRule>
    <cfRule type="containsText" dxfId="175" priority="177" operator="containsText" text="Medio">
      <formula>NOT(ISERROR(SEARCH("Medio",D9)))</formula>
    </cfRule>
    <cfRule type="containsText" dxfId="174" priority="178" operator="containsText" text="Alto">
      <formula>NOT(ISERROR(SEARCH("Alto",D9)))</formula>
    </cfRule>
  </conditionalFormatting>
  <conditionalFormatting sqref="D9">
    <cfRule type="containsText" dxfId="173" priority="170" operator="containsText" text="Baja">
      <formula>NOT(ISERROR(SEARCH("Baja",D9)))</formula>
    </cfRule>
    <cfRule type="containsText" dxfId="172" priority="171" operator="containsText" text="Moderada">
      <formula>NOT(ISERROR(SEARCH("Moderada",D9)))</formula>
    </cfRule>
    <cfRule type="containsText" dxfId="171" priority="172" operator="containsText" text="Alto">
      <formula>NOT(ISERROR(SEARCH("Alto",D9)))</formula>
    </cfRule>
    <cfRule type="containsText" dxfId="170" priority="173" operator="containsText" text="Extrema">
      <formula>NOT(ISERROR(SEARCH("Extrema",D9)))</formula>
    </cfRule>
    <cfRule type="containsText" dxfId="169" priority="174" operator="containsText" text="Catastrófico">
      <formula>NOT(ISERROR(SEARCH("Catastrófico",D9)))</formula>
    </cfRule>
  </conditionalFormatting>
  <conditionalFormatting sqref="D10">
    <cfRule type="containsText" dxfId="168" priority="166" operator="containsText" text="Medio-Alto">
      <formula>NOT(ISERROR(SEARCH("Medio-Alto",D10)))</formula>
    </cfRule>
    <cfRule type="containsText" dxfId="167" priority="167" operator="containsText" text="Medio">
      <formula>NOT(ISERROR(SEARCH("Medio",D10)))</formula>
    </cfRule>
    <cfRule type="containsText" dxfId="166" priority="168" operator="containsText" text="Bajo">
      <formula>NOT(ISERROR(SEARCH("Bajo",D10)))</formula>
    </cfRule>
    <cfRule type="containsText" dxfId="165" priority="169" operator="containsText" text="Alto">
      <formula>NOT(ISERROR(SEARCH("Alto",D10)))</formula>
    </cfRule>
  </conditionalFormatting>
  <conditionalFormatting sqref="D10">
    <cfRule type="containsText" dxfId="164" priority="162" operator="containsText" text="Bajo">
      <formula>NOT(ISERROR(SEARCH("Bajo",D10)))</formula>
    </cfRule>
    <cfRule type="containsText" dxfId="163" priority="163" operator="containsText" text="Medio-Alto">
      <formula>NOT(ISERROR(SEARCH("Medio-Alto",D10)))</formula>
    </cfRule>
    <cfRule type="containsText" dxfId="162" priority="164" operator="containsText" text="Medio">
      <formula>NOT(ISERROR(SEARCH("Medio",D10)))</formula>
    </cfRule>
    <cfRule type="containsText" dxfId="161" priority="165" operator="containsText" text="Alto">
      <formula>NOT(ISERROR(SEARCH("Alto",D10)))</formula>
    </cfRule>
  </conditionalFormatting>
  <conditionalFormatting sqref="D10">
    <cfRule type="containsText" dxfId="160" priority="157" operator="containsText" text="Baja">
      <formula>NOT(ISERROR(SEARCH("Baja",D10)))</formula>
    </cfRule>
    <cfRule type="containsText" dxfId="159" priority="158" operator="containsText" text="Moderada">
      <formula>NOT(ISERROR(SEARCH("Moderada",D10)))</formula>
    </cfRule>
    <cfRule type="containsText" dxfId="158" priority="159" operator="containsText" text="Alto">
      <formula>NOT(ISERROR(SEARCH("Alto",D10)))</formula>
    </cfRule>
    <cfRule type="containsText" dxfId="157" priority="160" operator="containsText" text="Extrema">
      <formula>NOT(ISERROR(SEARCH("Extrema",D10)))</formula>
    </cfRule>
    <cfRule type="containsText" dxfId="156" priority="161" operator="containsText" text="Catastrófico">
      <formula>NOT(ISERROR(SEARCH("Catastrófico",D10)))</formula>
    </cfRule>
  </conditionalFormatting>
  <conditionalFormatting sqref="D11">
    <cfRule type="containsText" dxfId="155" priority="153" operator="containsText" text="Medio-Alto">
      <formula>NOT(ISERROR(SEARCH("Medio-Alto",D11)))</formula>
    </cfRule>
    <cfRule type="containsText" dxfId="154" priority="154" operator="containsText" text="Medio">
      <formula>NOT(ISERROR(SEARCH("Medio",D11)))</formula>
    </cfRule>
    <cfRule type="containsText" dxfId="153" priority="155" operator="containsText" text="Bajo">
      <formula>NOT(ISERROR(SEARCH("Bajo",D11)))</formula>
    </cfRule>
    <cfRule type="containsText" dxfId="152" priority="156" operator="containsText" text="Alto">
      <formula>NOT(ISERROR(SEARCH("Alto",D11)))</formula>
    </cfRule>
  </conditionalFormatting>
  <conditionalFormatting sqref="D11">
    <cfRule type="containsText" dxfId="151" priority="149" operator="containsText" text="Bajo">
      <formula>NOT(ISERROR(SEARCH("Bajo",D11)))</formula>
    </cfRule>
    <cfRule type="containsText" dxfId="150" priority="150" operator="containsText" text="Medio-Alto">
      <formula>NOT(ISERROR(SEARCH("Medio-Alto",D11)))</formula>
    </cfRule>
    <cfRule type="containsText" dxfId="149" priority="151" operator="containsText" text="Medio">
      <formula>NOT(ISERROR(SEARCH("Medio",D11)))</formula>
    </cfRule>
    <cfRule type="containsText" dxfId="148" priority="152" operator="containsText" text="Alto">
      <formula>NOT(ISERROR(SEARCH("Alto",D11)))</formula>
    </cfRule>
  </conditionalFormatting>
  <conditionalFormatting sqref="D11">
    <cfRule type="containsText" dxfId="147" priority="144" operator="containsText" text="Baja">
      <formula>NOT(ISERROR(SEARCH("Baja",D11)))</formula>
    </cfRule>
    <cfRule type="containsText" dxfId="146" priority="145" operator="containsText" text="Moderada">
      <formula>NOT(ISERROR(SEARCH("Moderada",D11)))</formula>
    </cfRule>
    <cfRule type="containsText" dxfId="145" priority="146" operator="containsText" text="Alto">
      <formula>NOT(ISERROR(SEARCH("Alto",D11)))</formula>
    </cfRule>
    <cfRule type="containsText" dxfId="144" priority="147" operator="containsText" text="Extrema">
      <formula>NOT(ISERROR(SEARCH("Extrema",D11)))</formula>
    </cfRule>
    <cfRule type="containsText" dxfId="143" priority="148" operator="containsText" text="Catastrófico">
      <formula>NOT(ISERROR(SEARCH("Catastrófico",D11)))</formula>
    </cfRule>
  </conditionalFormatting>
  <conditionalFormatting sqref="D12">
    <cfRule type="containsText" dxfId="142" priority="140" operator="containsText" text="Medio-Alto">
      <formula>NOT(ISERROR(SEARCH("Medio-Alto",D12)))</formula>
    </cfRule>
    <cfRule type="containsText" dxfId="141" priority="141" operator="containsText" text="Medio">
      <formula>NOT(ISERROR(SEARCH("Medio",D12)))</formula>
    </cfRule>
    <cfRule type="containsText" dxfId="140" priority="142" operator="containsText" text="Bajo">
      <formula>NOT(ISERROR(SEARCH("Bajo",D12)))</formula>
    </cfRule>
    <cfRule type="containsText" dxfId="139" priority="143" operator="containsText" text="Alto">
      <formula>NOT(ISERROR(SEARCH("Alto",D12)))</formula>
    </cfRule>
  </conditionalFormatting>
  <conditionalFormatting sqref="D12">
    <cfRule type="containsText" dxfId="138" priority="136" operator="containsText" text="Bajo">
      <formula>NOT(ISERROR(SEARCH("Bajo",D12)))</formula>
    </cfRule>
    <cfRule type="containsText" dxfId="137" priority="137" operator="containsText" text="Medio-Alto">
      <formula>NOT(ISERROR(SEARCH("Medio-Alto",D12)))</formula>
    </cfRule>
    <cfRule type="containsText" dxfId="136" priority="138" operator="containsText" text="Medio">
      <formula>NOT(ISERROR(SEARCH("Medio",D12)))</formula>
    </cfRule>
    <cfRule type="containsText" dxfId="135" priority="139" operator="containsText" text="Alto">
      <formula>NOT(ISERROR(SEARCH("Alto",D12)))</formula>
    </cfRule>
  </conditionalFormatting>
  <conditionalFormatting sqref="D12">
    <cfRule type="containsText" dxfId="134" priority="131" operator="containsText" text="Baja">
      <formula>NOT(ISERROR(SEARCH("Baja",D12)))</formula>
    </cfRule>
    <cfRule type="containsText" dxfId="133" priority="132" operator="containsText" text="Moderada">
      <formula>NOT(ISERROR(SEARCH("Moderada",D12)))</formula>
    </cfRule>
    <cfRule type="containsText" dxfId="132" priority="133" operator="containsText" text="Alto">
      <formula>NOT(ISERROR(SEARCH("Alto",D12)))</formula>
    </cfRule>
    <cfRule type="containsText" dxfId="131" priority="134" operator="containsText" text="Extrema">
      <formula>NOT(ISERROR(SEARCH("Extrema",D12)))</formula>
    </cfRule>
    <cfRule type="containsText" dxfId="130" priority="135" operator="containsText" text="Catastrófico">
      <formula>NOT(ISERROR(SEARCH("Catastrófico",D12)))</formula>
    </cfRule>
  </conditionalFormatting>
  <conditionalFormatting sqref="D13">
    <cfRule type="containsText" dxfId="129" priority="127" operator="containsText" text="Medio-Alto">
      <formula>NOT(ISERROR(SEARCH("Medio-Alto",D13)))</formula>
    </cfRule>
    <cfRule type="containsText" dxfId="128" priority="128" operator="containsText" text="Medio">
      <formula>NOT(ISERROR(SEARCH("Medio",D13)))</formula>
    </cfRule>
    <cfRule type="containsText" dxfId="127" priority="129" operator="containsText" text="Bajo">
      <formula>NOT(ISERROR(SEARCH("Bajo",D13)))</formula>
    </cfRule>
    <cfRule type="containsText" dxfId="126" priority="130" operator="containsText" text="Alto">
      <formula>NOT(ISERROR(SEARCH("Alto",D13)))</formula>
    </cfRule>
  </conditionalFormatting>
  <conditionalFormatting sqref="D13">
    <cfRule type="containsText" dxfId="125" priority="123" operator="containsText" text="Bajo">
      <formula>NOT(ISERROR(SEARCH("Bajo",D13)))</formula>
    </cfRule>
    <cfRule type="containsText" dxfId="124" priority="124" operator="containsText" text="Medio-Alto">
      <formula>NOT(ISERROR(SEARCH("Medio-Alto",D13)))</formula>
    </cfRule>
    <cfRule type="containsText" dxfId="123" priority="125" operator="containsText" text="Medio">
      <formula>NOT(ISERROR(SEARCH("Medio",D13)))</formula>
    </cfRule>
    <cfRule type="containsText" dxfId="122" priority="126" operator="containsText" text="Alto">
      <formula>NOT(ISERROR(SEARCH("Alto",D13)))</formula>
    </cfRule>
  </conditionalFormatting>
  <conditionalFormatting sqref="D13">
    <cfRule type="containsText" dxfId="121" priority="118" operator="containsText" text="Baja">
      <formula>NOT(ISERROR(SEARCH("Baja",D13)))</formula>
    </cfRule>
    <cfRule type="containsText" dxfId="120" priority="119" operator="containsText" text="Moderada">
      <formula>NOT(ISERROR(SEARCH("Moderada",D13)))</formula>
    </cfRule>
    <cfRule type="containsText" dxfId="119" priority="120" operator="containsText" text="Alto">
      <formula>NOT(ISERROR(SEARCH("Alto",D13)))</formula>
    </cfRule>
    <cfRule type="containsText" dxfId="118" priority="121" operator="containsText" text="Extrema">
      <formula>NOT(ISERROR(SEARCH("Extrema",D13)))</formula>
    </cfRule>
    <cfRule type="containsText" dxfId="117" priority="122" operator="containsText" text="Catastrófico">
      <formula>NOT(ISERROR(SEARCH("Catastrófico",D13)))</formula>
    </cfRule>
  </conditionalFormatting>
  <conditionalFormatting sqref="G5">
    <cfRule type="containsText" dxfId="116" priority="114" operator="containsText" text="Medio-Alto">
      <formula>NOT(ISERROR(SEARCH("Medio-Alto",G5)))</formula>
    </cfRule>
    <cfRule type="containsText" dxfId="115" priority="115" operator="containsText" text="Medio">
      <formula>NOT(ISERROR(SEARCH("Medio",G5)))</formula>
    </cfRule>
    <cfRule type="containsText" dxfId="114" priority="116" operator="containsText" text="Bajo">
      <formula>NOT(ISERROR(SEARCH("Bajo",G5)))</formula>
    </cfRule>
    <cfRule type="containsText" dxfId="113" priority="117" operator="containsText" text="Alto">
      <formula>NOT(ISERROR(SEARCH("Alto",G5)))</formula>
    </cfRule>
  </conditionalFormatting>
  <conditionalFormatting sqref="G5">
    <cfRule type="containsText" dxfId="112" priority="110" operator="containsText" text="Bajo">
      <formula>NOT(ISERROR(SEARCH("Bajo",G5)))</formula>
    </cfRule>
    <cfRule type="containsText" dxfId="111" priority="111" operator="containsText" text="Medio-Alto">
      <formula>NOT(ISERROR(SEARCH("Medio-Alto",G5)))</formula>
    </cfRule>
    <cfRule type="containsText" dxfId="110" priority="112" operator="containsText" text="Medio">
      <formula>NOT(ISERROR(SEARCH("Medio",G5)))</formula>
    </cfRule>
    <cfRule type="containsText" dxfId="109" priority="113" operator="containsText" text="Alto">
      <formula>NOT(ISERROR(SEARCH("Alto",G5)))</formula>
    </cfRule>
  </conditionalFormatting>
  <conditionalFormatting sqref="G5">
    <cfRule type="containsText" dxfId="108" priority="105" operator="containsText" text="Baja">
      <formula>NOT(ISERROR(SEARCH("Baja",G5)))</formula>
    </cfRule>
    <cfRule type="containsText" dxfId="107" priority="106" operator="containsText" text="Moderada">
      <formula>NOT(ISERROR(SEARCH("Moderada",G5)))</formula>
    </cfRule>
    <cfRule type="containsText" dxfId="106" priority="107" operator="containsText" text="Alto">
      <formula>NOT(ISERROR(SEARCH("Alto",G5)))</formula>
    </cfRule>
    <cfRule type="containsText" dxfId="105" priority="108" operator="containsText" text="Extrema">
      <formula>NOT(ISERROR(SEARCH("Extrema",G5)))</formula>
    </cfRule>
    <cfRule type="containsText" dxfId="104" priority="109" operator="containsText" text="Catastrófico">
      <formula>NOT(ISERROR(SEARCH("Catastrófico",G5)))</formula>
    </cfRule>
  </conditionalFormatting>
  <conditionalFormatting sqref="G6">
    <cfRule type="containsText" dxfId="103" priority="101" operator="containsText" text="Medio-Alto">
      <formula>NOT(ISERROR(SEARCH("Medio-Alto",G6)))</formula>
    </cfRule>
    <cfRule type="containsText" dxfId="102" priority="102" operator="containsText" text="Medio">
      <formula>NOT(ISERROR(SEARCH("Medio",G6)))</formula>
    </cfRule>
    <cfRule type="containsText" dxfId="101" priority="103" operator="containsText" text="Bajo">
      <formula>NOT(ISERROR(SEARCH("Bajo",G6)))</formula>
    </cfRule>
    <cfRule type="containsText" dxfId="100" priority="104" operator="containsText" text="Alto">
      <formula>NOT(ISERROR(SEARCH("Alto",G6)))</formula>
    </cfRule>
  </conditionalFormatting>
  <conditionalFormatting sqref="G6">
    <cfRule type="containsText" dxfId="99" priority="97" operator="containsText" text="Bajo">
      <formula>NOT(ISERROR(SEARCH("Bajo",G6)))</formula>
    </cfRule>
    <cfRule type="containsText" dxfId="98" priority="98" operator="containsText" text="Medio-Alto">
      <formula>NOT(ISERROR(SEARCH("Medio-Alto",G6)))</formula>
    </cfRule>
    <cfRule type="containsText" dxfId="97" priority="99" operator="containsText" text="Medio">
      <formula>NOT(ISERROR(SEARCH("Medio",G6)))</formula>
    </cfRule>
    <cfRule type="containsText" dxfId="96" priority="100" operator="containsText" text="Alto">
      <formula>NOT(ISERROR(SEARCH("Alto",G6)))</formula>
    </cfRule>
  </conditionalFormatting>
  <conditionalFormatting sqref="G6">
    <cfRule type="containsText" dxfId="95" priority="92" operator="containsText" text="Baja">
      <formula>NOT(ISERROR(SEARCH("Baja",G6)))</formula>
    </cfRule>
    <cfRule type="containsText" dxfId="94" priority="93" operator="containsText" text="Moderada">
      <formula>NOT(ISERROR(SEARCH("Moderada",G6)))</formula>
    </cfRule>
    <cfRule type="containsText" dxfId="93" priority="94" operator="containsText" text="Alto">
      <formula>NOT(ISERROR(SEARCH("Alto",G6)))</formula>
    </cfRule>
    <cfRule type="containsText" dxfId="92" priority="95" operator="containsText" text="Extrema">
      <formula>NOT(ISERROR(SEARCH("Extrema",G6)))</formula>
    </cfRule>
    <cfRule type="containsText" dxfId="91" priority="96" operator="containsText" text="Catastrófico">
      <formula>NOT(ISERROR(SEARCH("Catastrófico",G6)))</formula>
    </cfRule>
  </conditionalFormatting>
  <conditionalFormatting sqref="G7">
    <cfRule type="containsText" dxfId="90" priority="88" operator="containsText" text="Medio-Alto">
      <formula>NOT(ISERROR(SEARCH("Medio-Alto",G7)))</formula>
    </cfRule>
    <cfRule type="containsText" dxfId="89" priority="89" operator="containsText" text="Medio">
      <formula>NOT(ISERROR(SEARCH("Medio",G7)))</formula>
    </cfRule>
    <cfRule type="containsText" dxfId="88" priority="90" operator="containsText" text="Bajo">
      <formula>NOT(ISERROR(SEARCH("Bajo",G7)))</formula>
    </cfRule>
    <cfRule type="containsText" dxfId="87" priority="91" operator="containsText" text="Alto">
      <formula>NOT(ISERROR(SEARCH("Alto",G7)))</formula>
    </cfRule>
  </conditionalFormatting>
  <conditionalFormatting sqref="G7">
    <cfRule type="containsText" dxfId="86" priority="84" operator="containsText" text="Bajo">
      <formula>NOT(ISERROR(SEARCH("Bajo",G7)))</formula>
    </cfRule>
    <cfRule type="containsText" dxfId="85" priority="85" operator="containsText" text="Medio-Alto">
      <formula>NOT(ISERROR(SEARCH("Medio-Alto",G7)))</formula>
    </cfRule>
    <cfRule type="containsText" dxfId="84" priority="86" operator="containsText" text="Medio">
      <formula>NOT(ISERROR(SEARCH("Medio",G7)))</formula>
    </cfRule>
    <cfRule type="containsText" dxfId="83" priority="87" operator="containsText" text="Alto">
      <formula>NOT(ISERROR(SEARCH("Alto",G7)))</formula>
    </cfRule>
  </conditionalFormatting>
  <conditionalFormatting sqref="G7">
    <cfRule type="containsText" dxfId="82" priority="79" operator="containsText" text="Baja">
      <formula>NOT(ISERROR(SEARCH("Baja",G7)))</formula>
    </cfRule>
    <cfRule type="containsText" dxfId="81" priority="80" operator="containsText" text="Moderada">
      <formula>NOT(ISERROR(SEARCH("Moderada",G7)))</formula>
    </cfRule>
    <cfRule type="containsText" dxfId="80" priority="81" operator="containsText" text="Alto">
      <formula>NOT(ISERROR(SEARCH("Alto",G7)))</formula>
    </cfRule>
    <cfRule type="containsText" dxfId="79" priority="82" operator="containsText" text="Extrema">
      <formula>NOT(ISERROR(SEARCH("Extrema",G7)))</formula>
    </cfRule>
    <cfRule type="containsText" dxfId="78" priority="83" operator="containsText" text="Catastrófico">
      <formula>NOT(ISERROR(SEARCH("Catastrófico",G7)))</formula>
    </cfRule>
  </conditionalFormatting>
  <conditionalFormatting sqref="G8">
    <cfRule type="containsText" dxfId="77" priority="75" operator="containsText" text="Medio-Alto">
      <formula>NOT(ISERROR(SEARCH("Medio-Alto",G8)))</formula>
    </cfRule>
    <cfRule type="containsText" dxfId="76" priority="76" operator="containsText" text="Medio">
      <formula>NOT(ISERROR(SEARCH("Medio",G8)))</formula>
    </cfRule>
    <cfRule type="containsText" dxfId="75" priority="77" operator="containsText" text="Bajo">
      <formula>NOT(ISERROR(SEARCH("Bajo",G8)))</formula>
    </cfRule>
    <cfRule type="containsText" dxfId="74" priority="78" operator="containsText" text="Alto">
      <formula>NOT(ISERROR(SEARCH("Alto",G8)))</formula>
    </cfRule>
  </conditionalFormatting>
  <conditionalFormatting sqref="G8">
    <cfRule type="containsText" dxfId="73" priority="71" operator="containsText" text="Bajo">
      <formula>NOT(ISERROR(SEARCH("Bajo",G8)))</formula>
    </cfRule>
    <cfRule type="containsText" dxfId="72" priority="72" operator="containsText" text="Medio-Alto">
      <formula>NOT(ISERROR(SEARCH("Medio-Alto",G8)))</formula>
    </cfRule>
    <cfRule type="containsText" dxfId="71" priority="73" operator="containsText" text="Medio">
      <formula>NOT(ISERROR(SEARCH("Medio",G8)))</formula>
    </cfRule>
    <cfRule type="containsText" dxfId="70" priority="74" operator="containsText" text="Alto">
      <formula>NOT(ISERROR(SEARCH("Alto",G8)))</formula>
    </cfRule>
  </conditionalFormatting>
  <conditionalFormatting sqref="G8">
    <cfRule type="containsText" dxfId="69" priority="66" operator="containsText" text="Baja">
      <formula>NOT(ISERROR(SEARCH("Baja",G8)))</formula>
    </cfRule>
    <cfRule type="containsText" dxfId="68" priority="67" operator="containsText" text="Moderada">
      <formula>NOT(ISERROR(SEARCH("Moderada",G8)))</formula>
    </cfRule>
    <cfRule type="containsText" dxfId="67" priority="68" operator="containsText" text="Alto">
      <formula>NOT(ISERROR(SEARCH("Alto",G8)))</formula>
    </cfRule>
    <cfRule type="containsText" dxfId="66" priority="69" operator="containsText" text="Extrema">
      <formula>NOT(ISERROR(SEARCH("Extrema",G8)))</formula>
    </cfRule>
    <cfRule type="containsText" dxfId="65" priority="70" operator="containsText" text="Catastrófico">
      <formula>NOT(ISERROR(SEARCH("Catastrófico",G8)))</formula>
    </cfRule>
  </conditionalFormatting>
  <conditionalFormatting sqref="G9">
    <cfRule type="containsText" dxfId="64" priority="62" operator="containsText" text="Medio-Alto">
      <formula>NOT(ISERROR(SEARCH("Medio-Alto",G9)))</formula>
    </cfRule>
    <cfRule type="containsText" dxfId="63" priority="63" operator="containsText" text="Medio">
      <formula>NOT(ISERROR(SEARCH("Medio",G9)))</formula>
    </cfRule>
    <cfRule type="containsText" dxfId="62" priority="64" operator="containsText" text="Bajo">
      <formula>NOT(ISERROR(SEARCH("Bajo",G9)))</formula>
    </cfRule>
    <cfRule type="containsText" dxfId="61" priority="65" operator="containsText" text="Alto">
      <formula>NOT(ISERROR(SEARCH("Alto",G9)))</formula>
    </cfRule>
  </conditionalFormatting>
  <conditionalFormatting sqref="G9">
    <cfRule type="containsText" dxfId="60" priority="58" operator="containsText" text="Bajo">
      <formula>NOT(ISERROR(SEARCH("Bajo",G9)))</formula>
    </cfRule>
    <cfRule type="containsText" dxfId="59" priority="59" operator="containsText" text="Medio-Alto">
      <formula>NOT(ISERROR(SEARCH("Medio-Alto",G9)))</formula>
    </cfRule>
    <cfRule type="containsText" dxfId="58" priority="60" operator="containsText" text="Medio">
      <formula>NOT(ISERROR(SEARCH("Medio",G9)))</formula>
    </cfRule>
    <cfRule type="containsText" dxfId="57" priority="61" operator="containsText" text="Alto">
      <formula>NOT(ISERROR(SEARCH("Alto",G9)))</formula>
    </cfRule>
  </conditionalFormatting>
  <conditionalFormatting sqref="G9">
    <cfRule type="containsText" dxfId="56" priority="53" operator="containsText" text="Baja">
      <formula>NOT(ISERROR(SEARCH("Baja",G9)))</formula>
    </cfRule>
    <cfRule type="containsText" dxfId="55" priority="54" operator="containsText" text="Moderada">
      <formula>NOT(ISERROR(SEARCH("Moderada",G9)))</formula>
    </cfRule>
    <cfRule type="containsText" dxfId="54" priority="55" operator="containsText" text="Alto">
      <formula>NOT(ISERROR(SEARCH("Alto",G9)))</formula>
    </cfRule>
    <cfRule type="containsText" dxfId="53" priority="56" operator="containsText" text="Extrema">
      <formula>NOT(ISERROR(SEARCH("Extrema",G9)))</formula>
    </cfRule>
    <cfRule type="containsText" dxfId="52" priority="57" operator="containsText" text="Catastrófico">
      <formula>NOT(ISERROR(SEARCH("Catastrófico",G9)))</formula>
    </cfRule>
  </conditionalFormatting>
  <conditionalFormatting sqref="G10">
    <cfRule type="containsText" dxfId="51" priority="49" operator="containsText" text="Medio-Alto">
      <formula>NOT(ISERROR(SEARCH("Medio-Alto",G10)))</formula>
    </cfRule>
    <cfRule type="containsText" dxfId="50" priority="50" operator="containsText" text="Medio">
      <formula>NOT(ISERROR(SEARCH("Medio",G10)))</formula>
    </cfRule>
    <cfRule type="containsText" dxfId="49" priority="51" operator="containsText" text="Bajo">
      <formula>NOT(ISERROR(SEARCH("Bajo",G10)))</formula>
    </cfRule>
    <cfRule type="containsText" dxfId="48" priority="52" operator="containsText" text="Alto">
      <formula>NOT(ISERROR(SEARCH("Alto",G10)))</formula>
    </cfRule>
  </conditionalFormatting>
  <conditionalFormatting sqref="G10">
    <cfRule type="containsText" dxfId="47" priority="45" operator="containsText" text="Bajo">
      <formula>NOT(ISERROR(SEARCH("Bajo",G10)))</formula>
    </cfRule>
    <cfRule type="containsText" dxfId="46" priority="46" operator="containsText" text="Medio-Alto">
      <formula>NOT(ISERROR(SEARCH("Medio-Alto",G10)))</formula>
    </cfRule>
    <cfRule type="containsText" dxfId="45" priority="47" operator="containsText" text="Medio">
      <formula>NOT(ISERROR(SEARCH("Medio",G10)))</formula>
    </cfRule>
    <cfRule type="containsText" dxfId="44" priority="48" operator="containsText" text="Alto">
      <formula>NOT(ISERROR(SEARCH("Alto",G10)))</formula>
    </cfRule>
  </conditionalFormatting>
  <conditionalFormatting sqref="G10">
    <cfRule type="containsText" dxfId="43" priority="40" operator="containsText" text="Baja">
      <formula>NOT(ISERROR(SEARCH("Baja",G10)))</formula>
    </cfRule>
    <cfRule type="containsText" dxfId="42" priority="41" operator="containsText" text="Moderada">
      <formula>NOT(ISERROR(SEARCH("Moderada",G10)))</formula>
    </cfRule>
    <cfRule type="containsText" dxfId="41" priority="42" operator="containsText" text="Alto">
      <formula>NOT(ISERROR(SEARCH("Alto",G10)))</formula>
    </cfRule>
    <cfRule type="containsText" dxfId="40" priority="43" operator="containsText" text="Extrema">
      <formula>NOT(ISERROR(SEARCH("Extrema",G10)))</formula>
    </cfRule>
    <cfRule type="containsText" dxfId="39" priority="44" operator="containsText" text="Catastrófico">
      <formula>NOT(ISERROR(SEARCH("Catastrófico",G10)))</formula>
    </cfRule>
  </conditionalFormatting>
  <conditionalFormatting sqref="G11">
    <cfRule type="containsText" dxfId="38" priority="36" operator="containsText" text="Medio-Alto">
      <formula>NOT(ISERROR(SEARCH("Medio-Alto",G11)))</formula>
    </cfRule>
    <cfRule type="containsText" dxfId="37" priority="37" operator="containsText" text="Medio">
      <formula>NOT(ISERROR(SEARCH("Medio",G11)))</formula>
    </cfRule>
    <cfRule type="containsText" dxfId="36" priority="38" operator="containsText" text="Bajo">
      <formula>NOT(ISERROR(SEARCH("Bajo",G11)))</formula>
    </cfRule>
    <cfRule type="containsText" dxfId="35" priority="39" operator="containsText" text="Alto">
      <formula>NOT(ISERROR(SEARCH("Alto",G11)))</formula>
    </cfRule>
  </conditionalFormatting>
  <conditionalFormatting sqref="G11">
    <cfRule type="containsText" dxfId="34" priority="32" operator="containsText" text="Bajo">
      <formula>NOT(ISERROR(SEARCH("Bajo",G11)))</formula>
    </cfRule>
    <cfRule type="containsText" dxfId="33" priority="33" operator="containsText" text="Medio-Alto">
      <formula>NOT(ISERROR(SEARCH("Medio-Alto",G11)))</formula>
    </cfRule>
    <cfRule type="containsText" dxfId="32" priority="34" operator="containsText" text="Medio">
      <formula>NOT(ISERROR(SEARCH("Medio",G11)))</formula>
    </cfRule>
    <cfRule type="containsText" dxfId="31" priority="35" operator="containsText" text="Alto">
      <formula>NOT(ISERROR(SEARCH("Alto",G11)))</formula>
    </cfRule>
  </conditionalFormatting>
  <conditionalFormatting sqref="G11">
    <cfRule type="containsText" dxfId="30" priority="27" operator="containsText" text="Baja">
      <formula>NOT(ISERROR(SEARCH("Baja",G11)))</formula>
    </cfRule>
    <cfRule type="containsText" dxfId="29" priority="28" operator="containsText" text="Moderada">
      <formula>NOT(ISERROR(SEARCH("Moderada",G11)))</formula>
    </cfRule>
    <cfRule type="containsText" dxfId="28" priority="29" operator="containsText" text="Alto">
      <formula>NOT(ISERROR(SEARCH("Alto",G11)))</formula>
    </cfRule>
    <cfRule type="containsText" dxfId="27" priority="30" operator="containsText" text="Extrema">
      <formula>NOT(ISERROR(SEARCH("Extrema",G11)))</formula>
    </cfRule>
    <cfRule type="containsText" dxfId="26" priority="31" operator="containsText" text="Catastrófico">
      <formula>NOT(ISERROR(SEARCH("Catastrófico",G11)))</formula>
    </cfRule>
  </conditionalFormatting>
  <conditionalFormatting sqref="G12">
    <cfRule type="containsText" dxfId="25" priority="23" operator="containsText" text="Medio-Alto">
      <formula>NOT(ISERROR(SEARCH("Medio-Alto",G12)))</formula>
    </cfRule>
    <cfRule type="containsText" dxfId="24" priority="24" operator="containsText" text="Medio">
      <formula>NOT(ISERROR(SEARCH("Medio",G12)))</formula>
    </cfRule>
    <cfRule type="containsText" dxfId="23" priority="25" operator="containsText" text="Bajo">
      <formula>NOT(ISERROR(SEARCH("Bajo",G12)))</formula>
    </cfRule>
    <cfRule type="containsText" dxfId="22" priority="26" operator="containsText" text="Alto">
      <formula>NOT(ISERROR(SEARCH("Alto",G12)))</formula>
    </cfRule>
  </conditionalFormatting>
  <conditionalFormatting sqref="G12">
    <cfRule type="containsText" dxfId="21" priority="19" operator="containsText" text="Bajo">
      <formula>NOT(ISERROR(SEARCH("Bajo",G12)))</formula>
    </cfRule>
    <cfRule type="containsText" dxfId="20" priority="20" operator="containsText" text="Medio-Alto">
      <formula>NOT(ISERROR(SEARCH("Medio-Alto",G12)))</formula>
    </cfRule>
    <cfRule type="containsText" dxfId="19" priority="21" operator="containsText" text="Medio">
      <formula>NOT(ISERROR(SEARCH("Medio",G12)))</formula>
    </cfRule>
    <cfRule type="containsText" dxfId="18" priority="22" operator="containsText" text="Alto">
      <formula>NOT(ISERROR(SEARCH("Alto",G12)))</formula>
    </cfRule>
  </conditionalFormatting>
  <conditionalFormatting sqref="G12">
    <cfRule type="containsText" dxfId="17" priority="14" operator="containsText" text="Baja">
      <formula>NOT(ISERROR(SEARCH("Baja",G12)))</formula>
    </cfRule>
    <cfRule type="containsText" dxfId="16" priority="15" operator="containsText" text="Moderada">
      <formula>NOT(ISERROR(SEARCH("Moderada",G12)))</formula>
    </cfRule>
    <cfRule type="containsText" dxfId="15" priority="16" operator="containsText" text="Alto">
      <formula>NOT(ISERROR(SEARCH("Alto",G12)))</formula>
    </cfRule>
    <cfRule type="containsText" dxfId="14" priority="17" operator="containsText" text="Extrema">
      <formula>NOT(ISERROR(SEARCH("Extrema",G12)))</formula>
    </cfRule>
    <cfRule type="containsText" dxfId="13" priority="18" operator="containsText" text="Catastrófico">
      <formula>NOT(ISERROR(SEARCH("Catastrófico",G12)))</formula>
    </cfRule>
  </conditionalFormatting>
  <conditionalFormatting sqref="G13">
    <cfRule type="containsText" dxfId="12" priority="10" operator="containsText" text="Medio-Alto">
      <formula>NOT(ISERROR(SEARCH("Medio-Alto",G13)))</formula>
    </cfRule>
    <cfRule type="containsText" dxfId="11" priority="11" operator="containsText" text="Medio">
      <formula>NOT(ISERROR(SEARCH("Medio",G13)))</formula>
    </cfRule>
    <cfRule type="containsText" dxfId="10" priority="12" operator="containsText" text="Bajo">
      <formula>NOT(ISERROR(SEARCH("Bajo",G13)))</formula>
    </cfRule>
    <cfRule type="containsText" dxfId="9" priority="13" operator="containsText" text="Alto">
      <formula>NOT(ISERROR(SEARCH("Alto",G13)))</formula>
    </cfRule>
  </conditionalFormatting>
  <conditionalFormatting sqref="G13">
    <cfRule type="containsText" dxfId="8" priority="6" operator="containsText" text="Bajo">
      <formula>NOT(ISERROR(SEARCH("Bajo",G13)))</formula>
    </cfRule>
    <cfRule type="containsText" dxfId="7" priority="7" operator="containsText" text="Medio-Alto">
      <formula>NOT(ISERROR(SEARCH("Medio-Alto",G13)))</formula>
    </cfRule>
    <cfRule type="containsText" dxfId="6" priority="8" operator="containsText" text="Medio">
      <formula>NOT(ISERROR(SEARCH("Medio",G13)))</formula>
    </cfRule>
    <cfRule type="containsText" dxfId="5" priority="9" operator="containsText" text="Alto">
      <formula>NOT(ISERROR(SEARCH("Alto",G13)))</formula>
    </cfRule>
  </conditionalFormatting>
  <conditionalFormatting sqref="G13">
    <cfRule type="containsText" dxfId="4" priority="1" operator="containsText" text="Baja">
      <formula>NOT(ISERROR(SEARCH("Baja",G13)))</formula>
    </cfRule>
    <cfRule type="containsText" dxfId="3" priority="2" operator="containsText" text="Moderada">
      <formula>NOT(ISERROR(SEARCH("Moderada",G13)))</formula>
    </cfRule>
    <cfRule type="containsText" dxfId="2" priority="3" operator="containsText" text="Alto">
      <formula>NOT(ISERROR(SEARCH("Alto",G13)))</formula>
    </cfRule>
    <cfRule type="containsText" dxfId="1" priority="4" operator="containsText" text="Extrema">
      <formula>NOT(ISERROR(SEARCH("Extrema",G13)))</formula>
    </cfRule>
    <cfRule type="containsText" dxfId="0" priority="5" operator="containsText" text="Catastrófico">
      <formula>NOT(ISERROR(SEARCH("Catastrófico",G13)))</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workbookViewId="0">
      <selection activeCell="C13" sqref="C13"/>
    </sheetView>
  </sheetViews>
  <sheetFormatPr baseColWidth="10" defaultColWidth="10.85546875" defaultRowHeight="12.75" x14ac:dyDescent="0.25"/>
  <cols>
    <col min="1" max="1" width="13.42578125" style="4" customWidth="1"/>
    <col min="2" max="2" width="17.7109375" style="10" customWidth="1"/>
    <col min="3" max="3" width="48.85546875" style="10" customWidth="1"/>
    <col min="4" max="4" width="24.28515625" style="10" customWidth="1"/>
    <col min="5" max="5" width="30.140625" style="10" customWidth="1"/>
    <col min="6" max="16384" width="10.85546875" style="4"/>
  </cols>
  <sheetData>
    <row r="1" spans="1:12" s="18" customFormat="1" ht="25.5" x14ac:dyDescent="0.25">
      <c r="A1" s="1" t="s">
        <v>0</v>
      </c>
      <c r="B1" s="1" t="s">
        <v>4</v>
      </c>
      <c r="C1" s="1" t="s">
        <v>22</v>
      </c>
      <c r="D1" s="1" t="s">
        <v>40</v>
      </c>
      <c r="E1" s="1" t="s">
        <v>41</v>
      </c>
      <c r="F1" s="17"/>
      <c r="G1" s="17"/>
      <c r="H1" s="17"/>
      <c r="I1" s="17"/>
      <c r="J1" s="17"/>
      <c r="K1" s="17"/>
      <c r="L1" s="17"/>
    </row>
    <row r="2" spans="1:12" ht="38.25" x14ac:dyDescent="0.25">
      <c r="A2" s="2" t="s">
        <v>1</v>
      </c>
      <c r="B2" s="5" t="s">
        <v>5</v>
      </c>
      <c r="C2" s="11" t="s">
        <v>23</v>
      </c>
      <c r="D2" s="11" t="s">
        <v>283</v>
      </c>
      <c r="E2" s="11" t="s">
        <v>284</v>
      </c>
    </row>
    <row r="3" spans="1:12" ht="38.25" x14ac:dyDescent="0.25">
      <c r="A3" s="2" t="s">
        <v>1</v>
      </c>
      <c r="B3" s="5" t="s">
        <v>6</v>
      </c>
      <c r="C3" s="11" t="s">
        <v>24</v>
      </c>
      <c r="D3" s="11" t="s">
        <v>285</v>
      </c>
      <c r="E3" s="11" t="s">
        <v>286</v>
      </c>
    </row>
    <row r="4" spans="1:12" ht="38.25" x14ac:dyDescent="0.25">
      <c r="A4" s="2" t="s">
        <v>1</v>
      </c>
      <c r="B4" s="5" t="s">
        <v>7</v>
      </c>
      <c r="C4" s="11" t="s">
        <v>25</v>
      </c>
      <c r="D4" s="11" t="s">
        <v>106</v>
      </c>
      <c r="E4" s="11" t="s">
        <v>107</v>
      </c>
    </row>
    <row r="5" spans="1:12" ht="63.75" x14ac:dyDescent="0.25">
      <c r="A5" s="2" t="s">
        <v>1</v>
      </c>
      <c r="B5" s="6" t="s">
        <v>8</v>
      </c>
      <c r="C5" s="11" t="s">
        <v>26</v>
      </c>
      <c r="D5" s="19" t="s">
        <v>114</v>
      </c>
      <c r="E5" s="19" t="s">
        <v>115</v>
      </c>
    </row>
    <row r="6" spans="1:12" ht="51" x14ac:dyDescent="0.25">
      <c r="A6" s="2" t="s">
        <v>1</v>
      </c>
      <c r="B6" s="5" t="s">
        <v>9</v>
      </c>
      <c r="C6" s="11" t="s">
        <v>27</v>
      </c>
      <c r="D6" s="20" t="s">
        <v>120</v>
      </c>
      <c r="E6" s="20" t="s">
        <v>287</v>
      </c>
    </row>
    <row r="7" spans="1:12" ht="51" x14ac:dyDescent="0.25">
      <c r="A7" s="2" t="s">
        <v>2</v>
      </c>
      <c r="B7" s="6" t="s">
        <v>10</v>
      </c>
      <c r="C7" s="11" t="s">
        <v>28</v>
      </c>
      <c r="D7" s="19" t="s">
        <v>148</v>
      </c>
      <c r="E7" s="19" t="s">
        <v>288</v>
      </c>
    </row>
    <row r="8" spans="1:12" ht="51" x14ac:dyDescent="0.25">
      <c r="A8" s="2" t="s">
        <v>2</v>
      </c>
      <c r="B8" s="6" t="s">
        <v>11</v>
      </c>
      <c r="C8" s="11" t="s">
        <v>29</v>
      </c>
      <c r="D8" s="21" t="s">
        <v>125</v>
      </c>
      <c r="E8" s="21" t="s">
        <v>126</v>
      </c>
    </row>
    <row r="9" spans="1:12" ht="51" x14ac:dyDescent="0.25">
      <c r="A9" s="2" t="s">
        <v>2</v>
      </c>
      <c r="B9" s="7" t="s">
        <v>12</v>
      </c>
      <c r="C9" s="11" t="s">
        <v>30</v>
      </c>
      <c r="D9" s="22" t="s">
        <v>289</v>
      </c>
      <c r="E9" s="22" t="s">
        <v>142</v>
      </c>
    </row>
    <row r="10" spans="1:12" ht="25.5" x14ac:dyDescent="0.25">
      <c r="A10" s="2" t="s">
        <v>2</v>
      </c>
      <c r="B10" s="6" t="s">
        <v>13</v>
      </c>
      <c r="C10" s="11" t="s">
        <v>31</v>
      </c>
      <c r="D10" s="19" t="s">
        <v>166</v>
      </c>
      <c r="E10" s="19" t="s">
        <v>167</v>
      </c>
    </row>
    <row r="11" spans="1:12" ht="38.25" x14ac:dyDescent="0.25">
      <c r="A11" s="2" t="s">
        <v>2</v>
      </c>
      <c r="B11" s="6" t="s">
        <v>14</v>
      </c>
      <c r="C11" s="11"/>
      <c r="D11" s="22"/>
      <c r="E11" s="22"/>
    </row>
    <row r="12" spans="1:12" s="23" customFormat="1" ht="38.25" x14ac:dyDescent="0.25">
      <c r="A12" s="2" t="s">
        <v>3</v>
      </c>
      <c r="B12" s="7" t="s">
        <v>15</v>
      </c>
      <c r="C12" s="11" t="s">
        <v>32</v>
      </c>
      <c r="D12" s="19" t="s">
        <v>201</v>
      </c>
      <c r="E12" s="19" t="s">
        <v>202</v>
      </c>
    </row>
    <row r="13" spans="1:12" ht="63.75" x14ac:dyDescent="0.25">
      <c r="A13" s="2" t="s">
        <v>3</v>
      </c>
      <c r="B13" s="7" t="s">
        <v>16</v>
      </c>
      <c r="C13" s="11" t="s">
        <v>33</v>
      </c>
      <c r="D13" s="11" t="s">
        <v>215</v>
      </c>
      <c r="E13" s="11" t="s">
        <v>290</v>
      </c>
    </row>
    <row r="14" spans="1:12" s="23" customFormat="1" ht="51" x14ac:dyDescent="0.25">
      <c r="A14" s="2" t="s">
        <v>3</v>
      </c>
      <c r="B14" s="7" t="s">
        <v>17</v>
      </c>
      <c r="C14" s="11" t="s">
        <v>34</v>
      </c>
      <c r="D14" s="19" t="s">
        <v>208</v>
      </c>
      <c r="E14" s="19" t="s">
        <v>291</v>
      </c>
    </row>
    <row r="15" spans="1:12" ht="38.25" x14ac:dyDescent="0.25">
      <c r="A15" s="2" t="s">
        <v>3</v>
      </c>
      <c r="B15" s="7" t="s">
        <v>18</v>
      </c>
      <c r="C15" s="11" t="s">
        <v>35</v>
      </c>
      <c r="D15" s="11" t="s">
        <v>292</v>
      </c>
      <c r="E15" s="11" t="s">
        <v>293</v>
      </c>
    </row>
    <row r="16" spans="1:12" ht="38.25" x14ac:dyDescent="0.25">
      <c r="A16" s="3" t="s">
        <v>3</v>
      </c>
      <c r="B16" s="8" t="s">
        <v>19</v>
      </c>
      <c r="C16" s="9" t="s">
        <v>36</v>
      </c>
      <c r="D16" s="9" t="s">
        <v>294</v>
      </c>
      <c r="E16" s="9" t="s">
        <v>295</v>
      </c>
    </row>
    <row r="17" spans="1:5" ht="38.25" x14ac:dyDescent="0.25">
      <c r="A17" s="3" t="s">
        <v>1</v>
      </c>
      <c r="B17" s="9" t="s">
        <v>20</v>
      </c>
      <c r="C17" s="12" t="s">
        <v>37</v>
      </c>
      <c r="D17" s="19" t="s">
        <v>270</v>
      </c>
      <c r="E17" s="19" t="s">
        <v>271</v>
      </c>
    </row>
    <row r="18" spans="1:5" ht="38.25" x14ac:dyDescent="0.25">
      <c r="A18" s="3" t="s">
        <v>1</v>
      </c>
      <c r="B18" s="9" t="s">
        <v>21</v>
      </c>
      <c r="C18" s="12" t="s">
        <v>37</v>
      </c>
      <c r="D18" s="19" t="s">
        <v>270</v>
      </c>
      <c r="E18" s="19" t="s">
        <v>271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tabColor rgb="FFC00000"/>
  </sheetPr>
  <dimension ref="A1:CZ116"/>
  <sheetViews>
    <sheetView topLeftCell="A5" zoomScale="60" zoomScaleNormal="60" workbookViewId="0">
      <selection activeCell="E23" sqref="E23"/>
    </sheetView>
  </sheetViews>
  <sheetFormatPr baseColWidth="10" defaultColWidth="10.85546875" defaultRowHeight="15" x14ac:dyDescent="0.25"/>
  <cols>
    <col min="1" max="1" width="20.7109375" style="127" bestFit="1" customWidth="1"/>
    <col min="2" max="2" width="36.42578125" style="125" customWidth="1"/>
    <col min="3" max="3" width="38.42578125" style="125" customWidth="1"/>
    <col min="4" max="4" width="45.42578125" style="125" customWidth="1"/>
    <col min="5" max="5" width="49.140625" style="125" customWidth="1"/>
    <col min="6" max="6" width="19.7109375" style="125" customWidth="1"/>
    <col min="7" max="7" width="14.42578125" style="125" customWidth="1"/>
    <col min="8" max="8" width="17.85546875" style="125" customWidth="1"/>
    <col min="9" max="9" width="11.7109375" style="125" bestFit="1" customWidth="1"/>
    <col min="10" max="10" width="16.42578125" style="125" bestFit="1" customWidth="1"/>
    <col min="11" max="11" width="16.140625" style="125" bestFit="1" customWidth="1"/>
    <col min="12" max="12" width="31.7109375" style="125" customWidth="1"/>
    <col min="13" max="13" width="13.85546875" style="125" customWidth="1"/>
    <col min="14" max="14" width="22" style="125" customWidth="1"/>
    <col min="15" max="15" width="24" style="125" customWidth="1"/>
    <col min="16" max="17" width="13.85546875" style="125" customWidth="1"/>
    <col min="18" max="18" width="21.42578125" style="125" customWidth="1"/>
    <col min="19" max="20" width="20.140625" style="125" customWidth="1"/>
    <col min="21" max="21" width="14.7109375" style="125" customWidth="1"/>
    <col min="22" max="22" width="19" style="125" bestFit="1" customWidth="1"/>
    <col min="23" max="23" width="13.42578125" style="125" customWidth="1"/>
    <col min="24" max="24" width="18" style="125" customWidth="1"/>
    <col min="25" max="25" width="16.140625" style="125" bestFit="1" customWidth="1"/>
    <col min="26" max="26" width="18.28515625" style="127" hidden="1" customWidth="1"/>
    <col min="27" max="28" width="0" style="125" hidden="1" customWidth="1"/>
    <col min="29" max="16384" width="10.85546875" style="125"/>
  </cols>
  <sheetData>
    <row r="1" spans="1:104" x14ac:dyDescent="0.25">
      <c r="A1" s="124"/>
      <c r="B1" s="124"/>
      <c r="C1" s="124"/>
      <c r="D1" s="124"/>
      <c r="E1" s="124"/>
      <c r="F1" s="124"/>
      <c r="G1" s="124"/>
      <c r="H1" s="124"/>
      <c r="I1" s="124"/>
      <c r="J1" s="124"/>
      <c r="K1" s="124"/>
      <c r="L1" s="124"/>
      <c r="M1" s="124"/>
      <c r="N1" s="124"/>
      <c r="O1" s="124"/>
      <c r="P1" s="124"/>
      <c r="Q1" s="124"/>
      <c r="R1" s="124"/>
      <c r="S1" s="124"/>
      <c r="T1" s="124"/>
      <c r="U1" s="124"/>
      <c r="V1" s="124"/>
      <c r="W1" s="124"/>
      <c r="X1" s="124"/>
      <c r="Y1" s="124"/>
      <c r="Z1" s="124"/>
      <c r="AA1" s="124"/>
      <c r="AB1" s="124"/>
      <c r="AC1" s="124"/>
      <c r="AD1" s="124"/>
      <c r="AE1" s="124"/>
      <c r="AF1" s="124"/>
      <c r="AG1" s="124"/>
      <c r="AH1" s="124"/>
      <c r="AI1" s="124"/>
      <c r="AJ1" s="124"/>
      <c r="AK1" s="124"/>
      <c r="AL1" s="124"/>
      <c r="AM1" s="124"/>
      <c r="AN1" s="124"/>
      <c r="AO1" s="124"/>
      <c r="AP1" s="124"/>
      <c r="AQ1" s="124"/>
      <c r="AR1" s="124"/>
      <c r="AS1" s="124"/>
      <c r="AT1" s="124"/>
      <c r="AU1" s="124"/>
      <c r="AV1" s="124"/>
      <c r="AW1" s="124"/>
      <c r="AX1" s="124"/>
      <c r="AY1" s="124"/>
      <c r="AZ1" s="124"/>
      <c r="BA1" s="124"/>
      <c r="BB1" s="124"/>
      <c r="BC1" s="124"/>
      <c r="BD1" s="124"/>
      <c r="BE1" s="124"/>
      <c r="BF1" s="124"/>
      <c r="BG1" s="124"/>
      <c r="BH1" s="124"/>
      <c r="BI1" s="124"/>
      <c r="BJ1" s="124"/>
      <c r="BK1" s="124"/>
      <c r="BL1" s="124"/>
      <c r="BM1" s="124"/>
      <c r="BN1" s="124"/>
      <c r="BO1" s="124"/>
      <c r="BP1" s="124"/>
      <c r="BQ1" s="124"/>
      <c r="BR1" s="124"/>
      <c r="BS1" s="124"/>
      <c r="BT1" s="124"/>
      <c r="BU1" s="124"/>
      <c r="BV1" s="124"/>
      <c r="BW1" s="124"/>
      <c r="BX1" s="124"/>
      <c r="BY1" s="124"/>
      <c r="BZ1" s="124"/>
      <c r="CA1" s="124"/>
      <c r="CB1" s="124"/>
      <c r="CC1" s="124"/>
      <c r="CD1" s="124"/>
      <c r="CE1" s="124"/>
      <c r="CF1" s="124"/>
      <c r="CG1" s="124"/>
      <c r="CH1" s="124"/>
      <c r="CI1" s="124"/>
      <c r="CJ1" s="124"/>
      <c r="CK1" s="124"/>
      <c r="CL1" s="124"/>
      <c r="CM1" s="124"/>
      <c r="CN1" s="124"/>
      <c r="CO1" s="124"/>
      <c r="CP1" s="124"/>
      <c r="CQ1" s="124"/>
      <c r="CR1" s="124"/>
      <c r="CS1" s="124"/>
      <c r="CT1" s="124"/>
      <c r="CU1" s="124"/>
      <c r="CV1" s="124"/>
      <c r="CW1" s="124"/>
      <c r="CX1" s="124"/>
      <c r="CY1" s="124"/>
      <c r="CZ1" s="124"/>
    </row>
    <row r="2" spans="1:104" x14ac:dyDescent="0.25">
      <c r="A2" s="124"/>
      <c r="B2" s="124"/>
      <c r="C2" s="124"/>
      <c r="D2" s="124"/>
      <c r="E2" s="124"/>
      <c r="F2" s="124"/>
      <c r="G2" s="124"/>
      <c r="H2" s="124"/>
      <c r="I2" s="124"/>
      <c r="J2" s="124"/>
      <c r="K2" s="124"/>
      <c r="L2" s="124"/>
      <c r="M2" s="124"/>
      <c r="N2" s="124"/>
      <c r="O2" s="124"/>
      <c r="P2" s="124"/>
      <c r="Q2" s="124"/>
      <c r="R2" s="124"/>
      <c r="S2" s="124"/>
      <c r="T2" s="124"/>
      <c r="U2" s="124"/>
      <c r="V2" s="124"/>
      <c r="W2" s="124"/>
      <c r="X2" s="124"/>
      <c r="Y2" s="124"/>
      <c r="Z2" s="124"/>
      <c r="AA2" s="124"/>
      <c r="AB2" s="124"/>
      <c r="AC2" s="124"/>
      <c r="AD2" s="124"/>
      <c r="AE2" s="124"/>
      <c r="AF2" s="124"/>
      <c r="AG2" s="124"/>
      <c r="AH2" s="124"/>
      <c r="AI2" s="124"/>
      <c r="AJ2" s="124"/>
      <c r="AK2" s="124"/>
      <c r="AL2" s="124"/>
      <c r="AM2" s="124"/>
      <c r="AN2" s="124"/>
      <c r="AO2" s="124"/>
      <c r="AP2" s="124"/>
      <c r="AQ2" s="124"/>
      <c r="AR2" s="124"/>
      <c r="AS2" s="124"/>
      <c r="AT2" s="124"/>
      <c r="AU2" s="124"/>
      <c r="AV2" s="124"/>
      <c r="AW2" s="124"/>
      <c r="AX2" s="124"/>
      <c r="AY2" s="124"/>
      <c r="AZ2" s="124"/>
      <c r="BA2" s="124"/>
      <c r="BB2" s="124"/>
      <c r="BC2" s="124"/>
      <c r="BD2" s="124"/>
      <c r="BE2" s="124"/>
      <c r="BF2" s="124"/>
      <c r="BG2" s="124"/>
      <c r="BH2" s="124"/>
      <c r="BI2" s="124"/>
      <c r="BJ2" s="124"/>
      <c r="BK2" s="124"/>
      <c r="BL2" s="124"/>
      <c r="BM2" s="124"/>
      <c r="BN2" s="124"/>
      <c r="BO2" s="124"/>
      <c r="BP2" s="124"/>
      <c r="BQ2" s="124"/>
      <c r="BR2" s="124"/>
      <c r="BS2" s="124"/>
      <c r="BT2" s="124"/>
      <c r="BU2" s="124"/>
      <c r="BV2" s="124"/>
      <c r="BW2" s="124"/>
      <c r="BX2" s="124"/>
      <c r="BY2" s="124"/>
      <c r="BZ2" s="124"/>
      <c r="CA2" s="124"/>
      <c r="CB2" s="124"/>
      <c r="CC2" s="124"/>
      <c r="CD2" s="124"/>
      <c r="CE2" s="124"/>
      <c r="CF2" s="124"/>
      <c r="CG2" s="124"/>
      <c r="CH2" s="124"/>
      <c r="CI2" s="124"/>
      <c r="CJ2" s="124"/>
      <c r="CK2" s="124"/>
      <c r="CL2" s="124"/>
      <c r="CM2" s="124"/>
      <c r="CN2" s="124"/>
      <c r="CO2" s="124"/>
      <c r="CP2" s="124"/>
      <c r="CQ2" s="124"/>
      <c r="CR2" s="124"/>
      <c r="CS2" s="124"/>
      <c r="CT2" s="124"/>
      <c r="CU2" s="124"/>
      <c r="CV2" s="124"/>
      <c r="CW2" s="124"/>
      <c r="CX2" s="124"/>
      <c r="CY2" s="124"/>
      <c r="CZ2" s="124"/>
    </row>
    <row r="3" spans="1:104" x14ac:dyDescent="0.25">
      <c r="A3" s="124"/>
      <c r="B3" s="124"/>
      <c r="C3" s="124"/>
      <c r="D3" s="124"/>
      <c r="E3" s="124"/>
      <c r="F3" s="124"/>
      <c r="G3" s="124"/>
      <c r="H3" s="124"/>
      <c r="I3" s="124"/>
      <c r="J3" s="124"/>
      <c r="K3" s="124"/>
      <c r="L3" s="124"/>
      <c r="M3" s="124"/>
      <c r="N3" s="124"/>
      <c r="O3" s="124"/>
      <c r="P3" s="124"/>
      <c r="Q3" s="124"/>
      <c r="R3" s="124"/>
      <c r="S3" s="124"/>
      <c r="T3" s="124"/>
      <c r="U3" s="124"/>
      <c r="V3" s="124"/>
      <c r="W3" s="124"/>
      <c r="X3" s="124"/>
      <c r="Y3" s="124"/>
      <c r="Z3" s="124"/>
      <c r="AA3" s="124"/>
      <c r="AB3" s="124"/>
      <c r="AC3" s="124"/>
      <c r="AD3" s="124"/>
      <c r="AE3" s="124"/>
      <c r="AF3" s="124"/>
      <c r="AG3" s="124"/>
      <c r="AH3" s="124"/>
      <c r="AI3" s="124"/>
      <c r="AJ3" s="124"/>
      <c r="AK3" s="124"/>
      <c r="AL3" s="124"/>
      <c r="AM3" s="124"/>
      <c r="AN3" s="124"/>
      <c r="AO3" s="124"/>
      <c r="AP3" s="124"/>
      <c r="AQ3" s="124"/>
      <c r="AR3" s="124"/>
      <c r="AS3" s="124"/>
      <c r="AT3" s="124"/>
      <c r="AU3" s="124"/>
      <c r="AV3" s="124"/>
      <c r="AW3" s="124"/>
      <c r="AX3" s="124"/>
      <c r="AY3" s="124"/>
      <c r="AZ3" s="124"/>
      <c r="BA3" s="124"/>
      <c r="BB3" s="124"/>
      <c r="BC3" s="124"/>
      <c r="BD3" s="124"/>
      <c r="BE3" s="124"/>
      <c r="BF3" s="124"/>
      <c r="BG3" s="124"/>
      <c r="BH3" s="124"/>
      <c r="BI3" s="124"/>
      <c r="BJ3" s="124"/>
      <c r="BK3" s="124"/>
      <c r="BL3" s="124"/>
      <c r="BM3" s="124"/>
      <c r="BN3" s="124"/>
      <c r="BO3" s="124"/>
      <c r="BP3" s="124"/>
      <c r="BQ3" s="124"/>
      <c r="BR3" s="124"/>
      <c r="BS3" s="124"/>
      <c r="BT3" s="124"/>
      <c r="BU3" s="124"/>
      <c r="BV3" s="124"/>
      <c r="BW3" s="124"/>
      <c r="BX3" s="124"/>
      <c r="BY3" s="124"/>
      <c r="BZ3" s="124"/>
      <c r="CA3" s="124"/>
      <c r="CB3" s="124"/>
      <c r="CC3" s="124"/>
      <c r="CD3" s="124"/>
      <c r="CE3" s="124"/>
      <c r="CF3" s="124"/>
      <c r="CG3" s="124"/>
      <c r="CH3" s="124"/>
      <c r="CI3" s="124"/>
      <c r="CJ3" s="124"/>
      <c r="CK3" s="124"/>
      <c r="CL3" s="124"/>
      <c r="CM3" s="124"/>
      <c r="CN3" s="124"/>
      <c r="CO3" s="124"/>
      <c r="CP3" s="124"/>
      <c r="CQ3" s="124"/>
      <c r="CR3" s="124"/>
      <c r="CS3" s="124"/>
      <c r="CT3" s="124"/>
      <c r="CU3" s="124"/>
      <c r="CV3" s="124"/>
      <c r="CW3" s="124"/>
      <c r="CX3" s="124"/>
      <c r="CY3" s="124"/>
      <c r="CZ3" s="124"/>
    </row>
    <row r="4" spans="1:104" x14ac:dyDescent="0.25">
      <c r="A4" s="124"/>
      <c r="B4" s="124"/>
      <c r="C4" s="124"/>
      <c r="D4" s="124"/>
      <c r="E4" s="124"/>
      <c r="F4" s="124"/>
      <c r="G4" s="124"/>
      <c r="H4" s="124"/>
      <c r="I4" s="124"/>
      <c r="J4" s="124"/>
      <c r="K4" s="124"/>
      <c r="L4" s="124"/>
      <c r="M4" s="124"/>
      <c r="N4" s="124"/>
      <c r="O4" s="124"/>
      <c r="P4" s="124"/>
      <c r="Q4" s="124"/>
      <c r="R4" s="124"/>
      <c r="S4" s="124"/>
      <c r="T4" s="124"/>
      <c r="U4" s="124"/>
      <c r="V4" s="124"/>
      <c r="W4" s="124"/>
      <c r="X4" s="124"/>
      <c r="Y4" s="124"/>
      <c r="Z4" s="124"/>
      <c r="AA4" s="124"/>
      <c r="AB4" s="124"/>
      <c r="AC4" s="124"/>
      <c r="AD4" s="124"/>
      <c r="AE4" s="124"/>
      <c r="AF4" s="124"/>
      <c r="AG4" s="124"/>
      <c r="AH4" s="124"/>
      <c r="AI4" s="124"/>
      <c r="AJ4" s="124"/>
      <c r="AK4" s="124"/>
      <c r="AL4" s="124"/>
      <c r="AM4" s="124"/>
      <c r="AN4" s="124"/>
      <c r="AO4" s="124"/>
      <c r="AP4" s="124"/>
      <c r="AQ4" s="124"/>
      <c r="AR4" s="124"/>
      <c r="AS4" s="124"/>
      <c r="AT4" s="124"/>
      <c r="AU4" s="124"/>
      <c r="AV4" s="124"/>
      <c r="AW4" s="124"/>
      <c r="AX4" s="124"/>
      <c r="AY4" s="124"/>
      <c r="AZ4" s="124"/>
      <c r="BA4" s="124"/>
      <c r="BB4" s="124"/>
      <c r="BC4" s="124"/>
      <c r="BD4" s="124"/>
      <c r="BE4" s="124"/>
      <c r="BF4" s="124"/>
      <c r="BG4" s="124"/>
      <c r="BH4" s="124"/>
      <c r="BI4" s="124"/>
      <c r="BJ4" s="124"/>
      <c r="BK4" s="124"/>
      <c r="BL4" s="124"/>
      <c r="BM4" s="124"/>
      <c r="BN4" s="124"/>
      <c r="BO4" s="124"/>
      <c r="BP4" s="124"/>
      <c r="BQ4" s="124"/>
      <c r="BR4" s="124"/>
      <c r="BS4" s="124"/>
      <c r="BT4" s="124"/>
      <c r="BU4" s="124"/>
      <c r="BV4" s="124"/>
      <c r="BW4" s="124"/>
      <c r="BX4" s="124"/>
      <c r="BY4" s="124"/>
      <c r="BZ4" s="124"/>
      <c r="CA4" s="124"/>
      <c r="CB4" s="124"/>
      <c r="CC4" s="124"/>
      <c r="CD4" s="124"/>
      <c r="CE4" s="124"/>
      <c r="CF4" s="124"/>
      <c r="CG4" s="124"/>
      <c r="CH4" s="124"/>
      <c r="CI4" s="124"/>
      <c r="CJ4" s="124"/>
      <c r="CK4" s="124"/>
      <c r="CL4" s="124"/>
      <c r="CM4" s="124"/>
      <c r="CN4" s="124"/>
      <c r="CO4" s="124"/>
      <c r="CP4" s="124"/>
      <c r="CQ4" s="124"/>
      <c r="CR4" s="124"/>
      <c r="CS4" s="124"/>
      <c r="CT4" s="124"/>
      <c r="CU4" s="124"/>
      <c r="CV4" s="124"/>
      <c r="CW4" s="124"/>
      <c r="CX4" s="124"/>
      <c r="CY4" s="124"/>
      <c r="CZ4" s="124"/>
    </row>
    <row r="5" spans="1:104" x14ac:dyDescent="0.25">
      <c r="A5" s="124"/>
      <c r="B5" s="124"/>
      <c r="C5" s="124"/>
      <c r="D5" s="124"/>
      <c r="E5" s="124"/>
      <c r="F5" s="124"/>
      <c r="G5" s="124"/>
      <c r="H5" s="124"/>
      <c r="I5" s="124"/>
      <c r="J5" s="124"/>
      <c r="K5" s="124"/>
      <c r="L5" s="124"/>
      <c r="M5" s="124"/>
      <c r="N5" s="124"/>
      <c r="O5" s="124"/>
      <c r="P5" s="124"/>
      <c r="Q5" s="124"/>
      <c r="R5" s="124"/>
      <c r="S5" s="124"/>
      <c r="T5" s="124"/>
      <c r="U5" s="124"/>
      <c r="V5" s="124"/>
      <c r="W5" s="124"/>
      <c r="X5" s="124"/>
      <c r="Y5" s="124"/>
      <c r="Z5" s="124"/>
      <c r="AA5" s="124"/>
      <c r="AB5" s="124"/>
      <c r="AC5" s="124"/>
      <c r="AD5" s="124"/>
      <c r="AE5" s="124"/>
      <c r="AF5" s="124"/>
      <c r="AG5" s="124"/>
      <c r="AH5" s="124"/>
      <c r="AI5" s="124"/>
      <c r="AJ5" s="124"/>
      <c r="AK5" s="124"/>
      <c r="AL5" s="124"/>
      <c r="AM5" s="124"/>
      <c r="AN5" s="124"/>
      <c r="AO5" s="124"/>
      <c r="AP5" s="124"/>
      <c r="AQ5" s="124"/>
      <c r="AR5" s="124"/>
      <c r="AS5" s="124"/>
      <c r="AT5" s="124"/>
      <c r="AU5" s="124"/>
      <c r="AV5" s="124"/>
      <c r="AW5" s="124"/>
      <c r="AX5" s="124"/>
      <c r="AY5" s="124"/>
      <c r="AZ5" s="124"/>
      <c r="BA5" s="124"/>
      <c r="BB5" s="124"/>
      <c r="BC5" s="124"/>
      <c r="BD5" s="124"/>
      <c r="BE5" s="124"/>
      <c r="BF5" s="124"/>
      <c r="BG5" s="124"/>
      <c r="BH5" s="124"/>
      <c r="BI5" s="124"/>
      <c r="BJ5" s="124"/>
      <c r="BK5" s="124"/>
      <c r="BL5" s="124"/>
      <c r="BM5" s="124"/>
      <c r="BN5" s="124"/>
      <c r="BO5" s="124"/>
      <c r="BP5" s="124"/>
      <c r="BQ5" s="124"/>
      <c r="BR5" s="124"/>
      <c r="BS5" s="124"/>
      <c r="BT5" s="124"/>
      <c r="BU5" s="124"/>
      <c r="BV5" s="124"/>
      <c r="BW5" s="124"/>
      <c r="BX5" s="124"/>
      <c r="BY5" s="124"/>
      <c r="BZ5" s="124"/>
      <c r="CA5" s="124"/>
      <c r="CB5" s="124"/>
      <c r="CC5" s="124"/>
      <c r="CD5" s="124"/>
      <c r="CE5" s="124"/>
      <c r="CF5" s="124"/>
      <c r="CG5" s="124"/>
      <c r="CH5" s="124"/>
      <c r="CI5" s="124"/>
      <c r="CJ5" s="124"/>
      <c r="CK5" s="124"/>
      <c r="CL5" s="124"/>
      <c r="CM5" s="124"/>
      <c r="CN5" s="124"/>
      <c r="CO5" s="124"/>
      <c r="CP5" s="124"/>
      <c r="CQ5" s="124"/>
      <c r="CR5" s="124"/>
      <c r="CS5" s="124"/>
      <c r="CT5" s="124"/>
      <c r="CU5" s="124"/>
      <c r="CV5" s="124"/>
      <c r="CW5" s="124"/>
      <c r="CX5" s="124"/>
      <c r="CY5" s="124"/>
      <c r="CZ5" s="124"/>
    </row>
    <row r="6" spans="1:104" x14ac:dyDescent="0.25">
      <c r="A6" s="126"/>
      <c r="B6" s="126"/>
      <c r="C6" s="126"/>
      <c r="D6" s="126"/>
      <c r="E6" s="126"/>
      <c r="F6" s="126"/>
      <c r="G6" s="126"/>
      <c r="H6" s="126"/>
      <c r="I6" s="126"/>
      <c r="J6" s="126"/>
      <c r="K6" s="126"/>
      <c r="L6" s="126"/>
      <c r="M6" s="126"/>
      <c r="N6" s="126"/>
      <c r="O6" s="126"/>
      <c r="P6" s="126"/>
      <c r="Q6" s="126"/>
      <c r="R6" s="126"/>
      <c r="S6" s="126"/>
      <c r="T6" s="126"/>
      <c r="U6" s="126"/>
      <c r="V6" s="126"/>
      <c r="W6" s="126"/>
      <c r="X6" s="126"/>
      <c r="Y6" s="126"/>
    </row>
    <row r="7" spans="1:104" ht="15.75" x14ac:dyDescent="0.25">
      <c r="A7" s="128" t="s">
        <v>1076</v>
      </c>
      <c r="B7" s="293" t="s">
        <v>1270</v>
      </c>
      <c r="C7" s="293"/>
      <c r="D7" s="293"/>
      <c r="E7" s="293"/>
      <c r="F7" s="293"/>
      <c r="G7" s="293"/>
      <c r="H7" s="293"/>
      <c r="I7" s="293"/>
      <c r="J7" s="293"/>
      <c r="K7" s="293"/>
      <c r="L7" s="293"/>
      <c r="M7" s="293"/>
      <c r="N7" s="293"/>
      <c r="O7" s="293"/>
      <c r="P7" s="293"/>
      <c r="Q7" s="293"/>
      <c r="R7" s="293"/>
      <c r="S7" s="293"/>
      <c r="T7" s="293"/>
      <c r="U7" s="293"/>
      <c r="V7" s="293"/>
      <c r="W7" s="293"/>
      <c r="X7" s="293"/>
      <c r="Y7" s="293"/>
    </row>
    <row r="8" spans="1:104" ht="15.75" x14ac:dyDescent="0.25">
      <c r="A8" s="128" t="s">
        <v>22</v>
      </c>
      <c r="B8" s="294" t="s">
        <v>1271</v>
      </c>
      <c r="C8" s="294"/>
      <c r="D8" s="294"/>
      <c r="E8" s="294"/>
      <c r="F8" s="294"/>
      <c r="G8" s="294"/>
      <c r="H8" s="294"/>
      <c r="I8" s="294"/>
      <c r="J8" s="294"/>
      <c r="K8" s="294"/>
      <c r="L8" s="294"/>
      <c r="M8" s="294"/>
      <c r="N8" s="294"/>
      <c r="O8" s="294"/>
      <c r="P8" s="294"/>
      <c r="Q8" s="294"/>
      <c r="R8" s="294"/>
      <c r="S8" s="294"/>
      <c r="T8" s="294"/>
      <c r="U8" s="294"/>
      <c r="V8" s="294"/>
      <c r="W8" s="294"/>
      <c r="X8" s="294"/>
      <c r="Y8" s="294"/>
    </row>
    <row r="9" spans="1:104" ht="15.75" x14ac:dyDescent="0.25">
      <c r="A9" s="292" t="s">
        <v>1012</v>
      </c>
      <c r="B9" s="292" t="s">
        <v>1015</v>
      </c>
      <c r="C9" s="292"/>
      <c r="D9" s="292"/>
      <c r="E9" s="292"/>
      <c r="F9" s="292" t="s">
        <v>1019</v>
      </c>
      <c r="G9" s="292"/>
      <c r="H9" s="292"/>
      <c r="I9" s="292"/>
      <c r="J9" s="292"/>
      <c r="K9" s="292"/>
      <c r="L9" s="292" t="s">
        <v>1022</v>
      </c>
      <c r="M9" s="292"/>
      <c r="N9" s="292"/>
      <c r="O9" s="292"/>
      <c r="P9" s="292"/>
      <c r="Q9" s="292"/>
      <c r="R9" s="292"/>
      <c r="S9" s="292"/>
      <c r="T9" s="292"/>
      <c r="U9" s="292"/>
      <c r="V9" s="292"/>
      <c r="W9" s="292"/>
      <c r="X9" s="292"/>
      <c r="Y9" s="292"/>
    </row>
    <row r="10" spans="1:104" ht="15.75" x14ac:dyDescent="0.25">
      <c r="A10" s="292"/>
      <c r="B10" s="292" t="s">
        <v>1013</v>
      </c>
      <c r="C10" s="292" t="s">
        <v>1014</v>
      </c>
      <c r="D10" s="292" t="s">
        <v>298</v>
      </c>
      <c r="E10" s="292" t="s">
        <v>299</v>
      </c>
      <c r="F10" s="295" t="s">
        <v>1025</v>
      </c>
      <c r="G10" s="296"/>
      <c r="H10" s="297"/>
      <c r="I10" s="292" t="s">
        <v>1272</v>
      </c>
      <c r="J10" s="292" t="s">
        <v>1017</v>
      </c>
      <c r="K10" s="292" t="s">
        <v>1144</v>
      </c>
      <c r="L10" s="292" t="s">
        <v>1020</v>
      </c>
      <c r="M10" s="292" t="s">
        <v>1021</v>
      </c>
      <c r="N10" s="292" t="s">
        <v>1060</v>
      </c>
      <c r="O10" s="292"/>
      <c r="P10" s="292"/>
      <c r="Q10" s="292"/>
      <c r="R10" s="292"/>
      <c r="S10" s="292"/>
      <c r="T10" s="292"/>
      <c r="U10" s="292"/>
      <c r="V10" s="292" t="s">
        <v>1026</v>
      </c>
      <c r="W10" s="292"/>
      <c r="X10" s="292"/>
      <c r="Y10" s="292"/>
    </row>
    <row r="11" spans="1:104" s="130" customFormat="1" ht="94.5" x14ac:dyDescent="0.25">
      <c r="A11" s="292"/>
      <c r="B11" s="292"/>
      <c r="C11" s="292"/>
      <c r="D11" s="292"/>
      <c r="E11" s="292"/>
      <c r="F11" s="129" t="s">
        <v>1023</v>
      </c>
      <c r="G11" s="129" t="s">
        <v>1024</v>
      </c>
      <c r="H11" s="129" t="s">
        <v>1256</v>
      </c>
      <c r="I11" s="292"/>
      <c r="J11" s="292"/>
      <c r="K11" s="292"/>
      <c r="L11" s="292"/>
      <c r="M11" s="292"/>
      <c r="N11" s="129" t="s">
        <v>1257</v>
      </c>
      <c r="O11" s="129" t="s">
        <v>1258</v>
      </c>
      <c r="P11" s="129" t="s">
        <v>1259</v>
      </c>
      <c r="Q11" s="129" t="s">
        <v>1260</v>
      </c>
      <c r="R11" s="129" t="s">
        <v>1261</v>
      </c>
      <c r="S11" s="129" t="s">
        <v>1262</v>
      </c>
      <c r="T11" s="129" t="s">
        <v>1263</v>
      </c>
      <c r="U11" s="129" t="s">
        <v>1061</v>
      </c>
      <c r="V11" s="129" t="s">
        <v>1023</v>
      </c>
      <c r="W11" s="129" t="s">
        <v>1024</v>
      </c>
      <c r="X11" s="129" t="s">
        <v>1256</v>
      </c>
      <c r="Y11" s="129" t="s">
        <v>1028</v>
      </c>
    </row>
    <row r="12" spans="1:104" ht="121.5" hidden="1" customHeight="1" x14ac:dyDescent="0.25">
      <c r="A12" s="131" t="s">
        <v>1042</v>
      </c>
      <c r="B12" s="132" t="s">
        <v>1273</v>
      </c>
      <c r="C12" s="132" t="s">
        <v>1274</v>
      </c>
      <c r="D12" s="133" t="s">
        <v>1275</v>
      </c>
      <c r="E12" s="134" t="s">
        <v>1276</v>
      </c>
      <c r="F12" s="131">
        <v>1</v>
      </c>
      <c r="G12" s="131">
        <v>4</v>
      </c>
      <c r="H12" s="131"/>
      <c r="I12" s="131" t="s">
        <v>1135</v>
      </c>
      <c r="J12" s="131" t="s">
        <v>1034</v>
      </c>
      <c r="K12" s="131" t="s">
        <v>1053</v>
      </c>
      <c r="L12" s="132" t="s">
        <v>1277</v>
      </c>
      <c r="M12" s="131" t="s">
        <v>1056</v>
      </c>
      <c r="N12" s="131" t="s">
        <v>1068</v>
      </c>
      <c r="O12" s="131" t="s">
        <v>1068</v>
      </c>
      <c r="P12" s="131" t="s">
        <v>149</v>
      </c>
      <c r="Q12" s="131" t="s">
        <v>1068</v>
      </c>
      <c r="R12" s="131" t="s">
        <v>1068</v>
      </c>
      <c r="S12" s="131" t="s">
        <v>1068</v>
      </c>
      <c r="T12" s="131" t="s">
        <v>1068</v>
      </c>
      <c r="U12" s="131">
        <f>SUM(IF(N12="SI",15)+IF(O12="SI",5)+IF(P12="SI",15)+IF(Q12="SI",10)+IF(R12="SI",15)+IF(S12="SI",10)+IF(T12="SI",30)+IF(N12="NO",0)+IF(O12="NO",0)+IF(P12="NO",0)+IF(Q12="NO",0)+IF(R12="NO",0)+IF(S12="NO",0)+IF(T12="NO",0))</f>
        <v>85</v>
      </c>
      <c r="V12" s="131">
        <v>1</v>
      </c>
      <c r="W12" s="131">
        <v>2</v>
      </c>
      <c r="X12" s="131"/>
      <c r="Y12" s="131" t="s">
        <v>1035</v>
      </c>
      <c r="Z12" s="127" t="s">
        <v>1033</v>
      </c>
      <c r="AA12" s="125">
        <v>5</v>
      </c>
      <c r="AB12" s="125" t="s">
        <v>1056</v>
      </c>
    </row>
    <row r="13" spans="1:104" ht="165" hidden="1" x14ac:dyDescent="0.25">
      <c r="A13" s="131" t="s">
        <v>1043</v>
      </c>
      <c r="B13" s="135" t="s">
        <v>1278</v>
      </c>
      <c r="C13" s="133" t="s">
        <v>1279</v>
      </c>
      <c r="D13" s="133" t="s">
        <v>1280</v>
      </c>
      <c r="E13" s="134" t="s">
        <v>1122</v>
      </c>
      <c r="F13" s="131">
        <v>2</v>
      </c>
      <c r="G13" s="131">
        <v>5</v>
      </c>
      <c r="H13" s="131"/>
      <c r="I13" s="131" t="s">
        <v>1233</v>
      </c>
      <c r="J13" s="131" t="s">
        <v>1033</v>
      </c>
      <c r="K13" s="131" t="s">
        <v>1053</v>
      </c>
      <c r="L13" s="135" t="s">
        <v>1138</v>
      </c>
      <c r="M13" s="131" t="s">
        <v>1056</v>
      </c>
      <c r="N13" s="131" t="s">
        <v>1068</v>
      </c>
      <c r="O13" s="131" t="s">
        <v>1068</v>
      </c>
      <c r="P13" s="131" t="s">
        <v>1068</v>
      </c>
      <c r="Q13" s="131" t="s">
        <v>1068</v>
      </c>
      <c r="R13" s="131" t="s">
        <v>1068</v>
      </c>
      <c r="S13" s="131" t="s">
        <v>1068</v>
      </c>
      <c r="T13" s="131" t="s">
        <v>1068</v>
      </c>
      <c r="U13" s="131">
        <f t="shared" ref="U13:U17" si="0">SUM(IF(N13="SI",15)+IF(O13="SI",5)+IF(P13="SI",15)+IF(Q13="SI",10)+IF(R13="SI",15)+IF(S13="SI",10)+IF(T13="SI",30)+IF(N13="NO",0)+IF(O13="NO",0)+IF(P13="NO",0)+IF(Q13="NO",0)+IF(R13="NO",0)+IF(S13="NO",0)+IF(T13="NO",0))</f>
        <v>100</v>
      </c>
      <c r="V13" s="131">
        <v>1</v>
      </c>
      <c r="W13" s="131">
        <v>3</v>
      </c>
      <c r="X13" s="131"/>
      <c r="Y13" s="131" t="s">
        <v>1034</v>
      </c>
      <c r="Z13" s="127" t="s">
        <v>1027</v>
      </c>
      <c r="AA13" s="125">
        <v>10</v>
      </c>
      <c r="AB13" s="125" t="s">
        <v>1057</v>
      </c>
    </row>
    <row r="14" spans="1:104" ht="135" hidden="1" x14ac:dyDescent="0.25">
      <c r="A14" s="131" t="s">
        <v>1044</v>
      </c>
      <c r="B14" s="135" t="s">
        <v>1281</v>
      </c>
      <c r="C14" s="133" t="s">
        <v>1282</v>
      </c>
      <c r="D14" s="135" t="s">
        <v>1283</v>
      </c>
      <c r="E14" s="134" t="s">
        <v>1284</v>
      </c>
      <c r="F14" s="131">
        <v>3</v>
      </c>
      <c r="G14" s="131">
        <v>2</v>
      </c>
      <c r="H14" s="131"/>
      <c r="I14" s="131" t="s">
        <v>1135</v>
      </c>
      <c r="J14" s="131" t="s">
        <v>1027</v>
      </c>
      <c r="K14" s="131" t="s">
        <v>1053</v>
      </c>
      <c r="L14" s="135" t="s">
        <v>1285</v>
      </c>
      <c r="M14" s="131" t="s">
        <v>1056</v>
      </c>
      <c r="N14" s="131" t="s">
        <v>1068</v>
      </c>
      <c r="O14" s="131" t="s">
        <v>1068</v>
      </c>
      <c r="P14" s="131" t="s">
        <v>149</v>
      </c>
      <c r="Q14" s="131" t="s">
        <v>1068</v>
      </c>
      <c r="R14" s="131" t="s">
        <v>1068</v>
      </c>
      <c r="S14" s="131" t="s">
        <v>1068</v>
      </c>
      <c r="T14" s="131" t="s">
        <v>1068</v>
      </c>
      <c r="U14" s="131">
        <f t="shared" si="0"/>
        <v>85</v>
      </c>
      <c r="V14" s="131">
        <v>1</v>
      </c>
      <c r="W14" s="131">
        <v>1</v>
      </c>
      <c r="X14" s="131"/>
      <c r="Y14" s="131" t="s">
        <v>1035</v>
      </c>
      <c r="Z14" s="127" t="s">
        <v>1034</v>
      </c>
      <c r="AA14" s="125">
        <v>20</v>
      </c>
      <c r="AB14" s="125" t="s">
        <v>1264</v>
      </c>
    </row>
    <row r="15" spans="1:104" ht="165" x14ac:dyDescent="0.25">
      <c r="A15" s="131" t="s">
        <v>1045</v>
      </c>
      <c r="B15" s="135" t="s">
        <v>1286</v>
      </c>
      <c r="C15" s="133" t="s">
        <v>1287</v>
      </c>
      <c r="D15" s="133" t="s">
        <v>1288</v>
      </c>
      <c r="E15" s="134" t="s">
        <v>1122</v>
      </c>
      <c r="F15" s="131">
        <v>1</v>
      </c>
      <c r="G15" s="131"/>
      <c r="H15" s="131">
        <v>10</v>
      </c>
      <c r="I15" s="131" t="s">
        <v>1135</v>
      </c>
      <c r="J15" s="131" t="s">
        <v>1035</v>
      </c>
      <c r="K15" s="131" t="s">
        <v>1052</v>
      </c>
      <c r="L15" s="135" t="s">
        <v>1289</v>
      </c>
      <c r="M15" s="131" t="s">
        <v>1056</v>
      </c>
      <c r="N15" s="131" t="s">
        <v>1068</v>
      </c>
      <c r="O15" s="131" t="s">
        <v>1068</v>
      </c>
      <c r="P15" s="131" t="s">
        <v>149</v>
      </c>
      <c r="Q15" s="131" t="s">
        <v>1068</v>
      </c>
      <c r="R15" s="131" t="s">
        <v>1068</v>
      </c>
      <c r="S15" s="131" t="s">
        <v>1068</v>
      </c>
      <c r="T15" s="131" t="s">
        <v>1068</v>
      </c>
      <c r="U15" s="131">
        <f t="shared" si="0"/>
        <v>85</v>
      </c>
      <c r="V15" s="131">
        <v>1</v>
      </c>
      <c r="W15" s="131"/>
      <c r="X15" s="131">
        <v>5</v>
      </c>
      <c r="Y15" s="131" t="s">
        <v>1035</v>
      </c>
      <c r="Z15" s="127" t="s">
        <v>1035</v>
      </c>
    </row>
    <row r="16" spans="1:104" ht="135" hidden="1" x14ac:dyDescent="0.25">
      <c r="A16" s="131" t="s">
        <v>1046</v>
      </c>
      <c r="B16" s="136" t="s">
        <v>1290</v>
      </c>
      <c r="C16" s="137" t="s">
        <v>1291</v>
      </c>
      <c r="D16" s="137" t="s">
        <v>1292</v>
      </c>
      <c r="E16" s="134" t="s">
        <v>1134</v>
      </c>
      <c r="F16" s="138">
        <v>1</v>
      </c>
      <c r="G16" s="138">
        <v>3</v>
      </c>
      <c r="H16" s="131"/>
      <c r="I16" s="131" t="s">
        <v>1136</v>
      </c>
      <c r="J16" s="138" t="s">
        <v>1027</v>
      </c>
      <c r="K16" s="138" t="s">
        <v>1054</v>
      </c>
      <c r="L16" s="136" t="s">
        <v>1293</v>
      </c>
      <c r="M16" s="131" t="s">
        <v>1056</v>
      </c>
      <c r="N16" s="131" t="s">
        <v>1068</v>
      </c>
      <c r="O16" s="131" t="s">
        <v>1068</v>
      </c>
      <c r="P16" s="131" t="s">
        <v>1068</v>
      </c>
      <c r="Q16" s="131" t="s">
        <v>1294</v>
      </c>
      <c r="R16" s="131" t="s">
        <v>1068</v>
      </c>
      <c r="S16" s="131" t="s">
        <v>1068</v>
      </c>
      <c r="T16" s="131" t="s">
        <v>1068</v>
      </c>
      <c r="U16" s="131">
        <f t="shared" si="0"/>
        <v>90</v>
      </c>
      <c r="V16" s="138">
        <v>1</v>
      </c>
      <c r="W16" s="138">
        <v>1</v>
      </c>
      <c r="X16" s="131"/>
      <c r="Y16" s="138" t="s">
        <v>1035</v>
      </c>
    </row>
    <row r="17" spans="1:26" ht="120" x14ac:dyDescent="0.25">
      <c r="A17" s="131" t="s">
        <v>1070</v>
      </c>
      <c r="B17" s="110" t="s">
        <v>1238</v>
      </c>
      <c r="C17" s="110" t="s">
        <v>1239</v>
      </c>
      <c r="D17" s="110" t="s">
        <v>1236</v>
      </c>
      <c r="E17" s="110" t="s">
        <v>1240</v>
      </c>
      <c r="F17" s="139">
        <v>1</v>
      </c>
      <c r="G17" s="139"/>
      <c r="H17" s="131">
        <v>10</v>
      </c>
      <c r="I17" s="132" t="s">
        <v>1136</v>
      </c>
      <c r="J17" s="139" t="s">
        <v>1035</v>
      </c>
      <c r="K17" s="140" t="s">
        <v>1054</v>
      </c>
      <c r="L17" s="140" t="s">
        <v>1295</v>
      </c>
      <c r="M17" s="131" t="s">
        <v>1056</v>
      </c>
      <c r="N17" s="131" t="s">
        <v>1068</v>
      </c>
      <c r="O17" s="131" t="s">
        <v>1068</v>
      </c>
      <c r="P17" s="131" t="s">
        <v>149</v>
      </c>
      <c r="Q17" s="131" t="s">
        <v>1068</v>
      </c>
      <c r="R17" s="131" t="s">
        <v>1068</v>
      </c>
      <c r="S17" s="131" t="s">
        <v>1068</v>
      </c>
      <c r="T17" s="131" t="s">
        <v>1068</v>
      </c>
      <c r="U17" s="131">
        <f t="shared" si="0"/>
        <v>85</v>
      </c>
      <c r="V17" s="139">
        <v>1</v>
      </c>
      <c r="W17" s="139"/>
      <c r="X17" s="131">
        <v>5</v>
      </c>
      <c r="Y17" s="139" t="s">
        <v>1035</v>
      </c>
      <c r="Z17" s="127" t="s">
        <v>1039</v>
      </c>
    </row>
    <row r="18" spans="1:26" x14ac:dyDescent="0.25">
      <c r="A18" s="125"/>
      <c r="Z18" s="125"/>
    </row>
    <row r="19" spans="1:26" x14ac:dyDescent="0.25">
      <c r="A19" s="125"/>
      <c r="Z19" s="125"/>
    </row>
    <row r="20" spans="1:26" x14ac:dyDescent="0.25">
      <c r="A20" s="125"/>
      <c r="Z20" s="125"/>
    </row>
    <row r="21" spans="1:26" x14ac:dyDescent="0.25">
      <c r="A21" s="125"/>
      <c r="Z21" s="125"/>
    </row>
    <row r="22" spans="1:26" x14ac:dyDescent="0.25">
      <c r="A22" s="125"/>
      <c r="Z22" s="125"/>
    </row>
    <row r="23" spans="1:26" x14ac:dyDescent="0.25">
      <c r="A23" s="125"/>
      <c r="Z23" s="125"/>
    </row>
    <row r="24" spans="1:26" x14ac:dyDescent="0.25">
      <c r="A24" s="125"/>
      <c r="Z24" s="125"/>
    </row>
    <row r="25" spans="1:26" x14ac:dyDescent="0.25">
      <c r="A25" s="125"/>
      <c r="Z25" s="125"/>
    </row>
    <row r="26" spans="1:26" x14ac:dyDescent="0.25">
      <c r="A26" s="125"/>
      <c r="Z26" s="125"/>
    </row>
    <row r="27" spans="1:26" x14ac:dyDescent="0.25">
      <c r="A27" s="125"/>
      <c r="Z27" s="125"/>
    </row>
    <row r="28" spans="1:26" x14ac:dyDescent="0.25">
      <c r="A28" s="125"/>
      <c r="Z28" s="125"/>
    </row>
    <row r="29" spans="1:26" x14ac:dyDescent="0.25">
      <c r="A29" s="125"/>
      <c r="Z29" s="125"/>
    </row>
    <row r="30" spans="1:26" x14ac:dyDescent="0.25">
      <c r="A30" s="125"/>
      <c r="Z30" s="125"/>
    </row>
    <row r="31" spans="1:26" x14ac:dyDescent="0.25">
      <c r="A31" s="125"/>
      <c r="Z31" s="125"/>
    </row>
    <row r="32" spans="1:26" x14ac:dyDescent="0.25">
      <c r="A32" s="125"/>
      <c r="Z32" s="125"/>
    </row>
    <row r="33" spans="1:26" x14ac:dyDescent="0.25">
      <c r="A33" s="125"/>
      <c r="Z33" s="125"/>
    </row>
    <row r="34" spans="1:26" x14ac:dyDescent="0.25">
      <c r="A34" s="125"/>
      <c r="Z34" s="125"/>
    </row>
    <row r="35" spans="1:26" x14ac:dyDescent="0.25">
      <c r="A35" s="125"/>
      <c r="Z35" s="125"/>
    </row>
    <row r="36" spans="1:26" x14ac:dyDescent="0.25">
      <c r="A36" s="125"/>
      <c r="Z36" s="125"/>
    </row>
    <row r="37" spans="1:26" x14ac:dyDescent="0.25">
      <c r="A37" s="125"/>
      <c r="Z37" s="125"/>
    </row>
    <row r="38" spans="1:26" x14ac:dyDescent="0.25">
      <c r="A38" s="125"/>
      <c r="Z38" s="125"/>
    </row>
    <row r="39" spans="1:26" x14ac:dyDescent="0.25">
      <c r="A39" s="125"/>
      <c r="Z39" s="125"/>
    </row>
    <row r="40" spans="1:26" x14ac:dyDescent="0.25">
      <c r="A40" s="125"/>
      <c r="Z40" s="125"/>
    </row>
    <row r="41" spans="1:26" x14ac:dyDescent="0.25">
      <c r="A41" s="125"/>
      <c r="Z41" s="125"/>
    </row>
    <row r="42" spans="1:26" x14ac:dyDescent="0.25">
      <c r="A42" s="125"/>
      <c r="Z42" s="125"/>
    </row>
    <row r="43" spans="1:26" x14ac:dyDescent="0.25">
      <c r="A43" s="125"/>
      <c r="Z43" s="125"/>
    </row>
    <row r="44" spans="1:26" x14ac:dyDescent="0.25">
      <c r="A44" s="125"/>
      <c r="Z44" s="125"/>
    </row>
    <row r="45" spans="1:26" x14ac:dyDescent="0.25">
      <c r="A45" s="125"/>
      <c r="Z45" s="125"/>
    </row>
    <row r="46" spans="1:26" x14ac:dyDescent="0.25">
      <c r="A46" s="125"/>
      <c r="Z46" s="125"/>
    </row>
    <row r="47" spans="1:26" x14ac:dyDescent="0.25">
      <c r="A47" s="125"/>
      <c r="Z47" s="125"/>
    </row>
    <row r="48" spans="1:26" x14ac:dyDescent="0.25">
      <c r="A48" s="125"/>
      <c r="Z48" s="125"/>
    </row>
    <row r="49" spans="1:26" x14ac:dyDescent="0.25">
      <c r="A49" s="125"/>
      <c r="Z49" s="125"/>
    </row>
    <row r="50" spans="1:26" x14ac:dyDescent="0.25">
      <c r="A50" s="125"/>
      <c r="Z50" s="125"/>
    </row>
    <row r="51" spans="1:26" x14ac:dyDescent="0.25">
      <c r="A51" s="125"/>
      <c r="Z51" s="125"/>
    </row>
    <row r="52" spans="1:26" x14ac:dyDescent="0.25">
      <c r="A52" s="125"/>
      <c r="Z52" s="125"/>
    </row>
    <row r="53" spans="1:26" x14ac:dyDescent="0.25">
      <c r="A53" s="125"/>
      <c r="Z53" s="125"/>
    </row>
    <row r="54" spans="1:26" x14ac:dyDescent="0.25">
      <c r="A54" s="125"/>
      <c r="Z54" s="125"/>
    </row>
    <row r="55" spans="1:26" x14ac:dyDescent="0.25">
      <c r="A55" s="125"/>
      <c r="Z55" s="125"/>
    </row>
    <row r="56" spans="1:26" x14ac:dyDescent="0.25">
      <c r="A56" s="125"/>
      <c r="Z56" s="125"/>
    </row>
    <row r="57" spans="1:26" x14ac:dyDescent="0.25">
      <c r="A57" s="125"/>
      <c r="Z57" s="125"/>
    </row>
    <row r="58" spans="1:26" x14ac:dyDescent="0.25">
      <c r="A58" s="125"/>
      <c r="Z58" s="125"/>
    </row>
    <row r="59" spans="1:26" x14ac:dyDescent="0.25">
      <c r="A59" s="125"/>
      <c r="Z59" s="125"/>
    </row>
    <row r="60" spans="1:26" x14ac:dyDescent="0.25">
      <c r="A60" s="125"/>
      <c r="Z60" s="125"/>
    </row>
    <row r="61" spans="1:26" x14ac:dyDescent="0.25">
      <c r="A61" s="125"/>
      <c r="Z61" s="125"/>
    </row>
    <row r="62" spans="1:26" x14ac:dyDescent="0.25">
      <c r="A62" s="125"/>
      <c r="Z62" s="125"/>
    </row>
    <row r="63" spans="1:26" x14ac:dyDescent="0.25">
      <c r="A63" s="125"/>
      <c r="Z63" s="125"/>
    </row>
    <row r="64" spans="1:26" x14ac:dyDescent="0.25">
      <c r="A64" s="125"/>
      <c r="Z64" s="125"/>
    </row>
    <row r="65" spans="1:26" x14ac:dyDescent="0.25">
      <c r="A65" s="125"/>
      <c r="Z65" s="125"/>
    </row>
    <row r="66" spans="1:26" x14ac:dyDescent="0.25">
      <c r="A66" s="125"/>
      <c r="Z66" s="125"/>
    </row>
    <row r="67" spans="1:26" x14ac:dyDescent="0.25">
      <c r="A67" s="125"/>
      <c r="Z67" s="125"/>
    </row>
    <row r="68" spans="1:26" x14ac:dyDescent="0.25">
      <c r="A68" s="125"/>
      <c r="Z68" s="125"/>
    </row>
    <row r="69" spans="1:26" x14ac:dyDescent="0.25">
      <c r="A69" s="125"/>
      <c r="Z69" s="125"/>
    </row>
    <row r="70" spans="1:26" x14ac:dyDescent="0.25">
      <c r="A70" s="125"/>
      <c r="Z70" s="125"/>
    </row>
    <row r="71" spans="1:26" x14ac:dyDescent="0.25">
      <c r="A71" s="125"/>
      <c r="Z71" s="125"/>
    </row>
    <row r="72" spans="1:26" x14ac:dyDescent="0.25">
      <c r="A72" s="125"/>
      <c r="Z72" s="125"/>
    </row>
    <row r="73" spans="1:26" x14ac:dyDescent="0.25">
      <c r="A73" s="125"/>
      <c r="Z73" s="125"/>
    </row>
    <row r="74" spans="1:26" x14ac:dyDescent="0.25">
      <c r="A74" s="125"/>
      <c r="Z74" s="125"/>
    </row>
    <row r="75" spans="1:26" x14ac:dyDescent="0.25">
      <c r="A75" s="125"/>
      <c r="Z75" s="125"/>
    </row>
    <row r="76" spans="1:26" x14ac:dyDescent="0.25">
      <c r="A76" s="125"/>
      <c r="Z76" s="125"/>
    </row>
    <row r="77" spans="1:26" x14ac:dyDescent="0.25">
      <c r="A77" s="125"/>
      <c r="Z77" s="125"/>
    </row>
    <row r="78" spans="1:26" x14ac:dyDescent="0.25">
      <c r="A78" s="125"/>
      <c r="Z78" s="125"/>
    </row>
    <row r="79" spans="1:26" x14ac:dyDescent="0.25">
      <c r="A79" s="125"/>
      <c r="Z79" s="125"/>
    </row>
    <row r="80" spans="1:26" x14ac:dyDescent="0.25">
      <c r="A80" s="125"/>
      <c r="Z80" s="125"/>
    </row>
    <row r="81" spans="1:26" x14ac:dyDescent="0.25">
      <c r="A81" s="125"/>
      <c r="Z81" s="125"/>
    </row>
    <row r="82" spans="1:26" x14ac:dyDescent="0.25">
      <c r="A82" s="125"/>
      <c r="Z82" s="125"/>
    </row>
    <row r="83" spans="1:26" x14ac:dyDescent="0.25">
      <c r="A83" s="125"/>
      <c r="Z83" s="125"/>
    </row>
    <row r="84" spans="1:26" x14ac:dyDescent="0.25">
      <c r="A84" s="125"/>
      <c r="Z84" s="125"/>
    </row>
    <row r="85" spans="1:26" x14ac:dyDescent="0.25">
      <c r="A85" s="125"/>
      <c r="Z85" s="125"/>
    </row>
    <row r="86" spans="1:26" x14ac:dyDescent="0.25">
      <c r="A86" s="125"/>
      <c r="Z86" s="125"/>
    </row>
    <row r="87" spans="1:26" x14ac:dyDescent="0.25">
      <c r="A87" s="125"/>
      <c r="Z87" s="125"/>
    </row>
    <row r="88" spans="1:26" x14ac:dyDescent="0.25">
      <c r="A88" s="125"/>
      <c r="Z88" s="125"/>
    </row>
    <row r="89" spans="1:26" x14ac:dyDescent="0.25">
      <c r="A89" s="125"/>
      <c r="Z89" s="125"/>
    </row>
    <row r="90" spans="1:26" x14ac:dyDescent="0.25">
      <c r="A90" s="125"/>
      <c r="Z90" s="125"/>
    </row>
    <row r="91" spans="1:26" x14ac:dyDescent="0.25">
      <c r="A91" s="125"/>
      <c r="Z91" s="125"/>
    </row>
    <row r="92" spans="1:26" x14ac:dyDescent="0.25">
      <c r="A92" s="125"/>
      <c r="Z92" s="125"/>
    </row>
    <row r="93" spans="1:26" x14ac:dyDescent="0.25">
      <c r="A93" s="125"/>
      <c r="Z93" s="125"/>
    </row>
    <row r="94" spans="1:26" x14ac:dyDescent="0.25">
      <c r="A94" s="125"/>
      <c r="Z94" s="125"/>
    </row>
    <row r="95" spans="1:26" x14ac:dyDescent="0.25">
      <c r="A95" s="125"/>
      <c r="Z95" s="125"/>
    </row>
    <row r="96" spans="1:26" x14ac:dyDescent="0.25">
      <c r="A96" s="125"/>
      <c r="Z96" s="125"/>
    </row>
    <row r="97" spans="1:26" x14ac:dyDescent="0.25">
      <c r="A97" s="125"/>
      <c r="Z97" s="125"/>
    </row>
    <row r="98" spans="1:26" x14ac:dyDescent="0.25">
      <c r="A98" s="125"/>
      <c r="Z98" s="125"/>
    </row>
    <row r="99" spans="1:26" x14ac:dyDescent="0.25">
      <c r="A99" s="125"/>
      <c r="Z99" s="125"/>
    </row>
    <row r="100" spans="1:26" x14ac:dyDescent="0.25">
      <c r="A100" s="125"/>
      <c r="Z100" s="125"/>
    </row>
    <row r="101" spans="1:26" x14ac:dyDescent="0.25">
      <c r="A101" s="125"/>
      <c r="Z101" s="125"/>
    </row>
    <row r="102" spans="1:26" x14ac:dyDescent="0.25">
      <c r="A102" s="125"/>
      <c r="Z102" s="125"/>
    </row>
    <row r="103" spans="1:26" x14ac:dyDescent="0.25">
      <c r="A103" s="125"/>
      <c r="Z103" s="125"/>
    </row>
    <row r="104" spans="1:26" x14ac:dyDescent="0.25">
      <c r="A104" s="125"/>
      <c r="Z104" s="125"/>
    </row>
    <row r="105" spans="1:26" x14ac:dyDescent="0.25">
      <c r="A105" s="125"/>
      <c r="Z105" s="125"/>
    </row>
    <row r="106" spans="1:26" x14ac:dyDescent="0.25">
      <c r="A106" s="125"/>
      <c r="Z106" s="125"/>
    </row>
    <row r="107" spans="1:26" x14ac:dyDescent="0.25">
      <c r="A107" s="125"/>
      <c r="Z107" s="125"/>
    </row>
    <row r="108" spans="1:26" x14ac:dyDescent="0.25">
      <c r="A108" s="125"/>
      <c r="Z108" s="125"/>
    </row>
    <row r="109" spans="1:26" x14ac:dyDescent="0.25">
      <c r="A109" s="125"/>
      <c r="Z109" s="125"/>
    </row>
    <row r="110" spans="1:26" x14ac:dyDescent="0.25">
      <c r="A110" s="125"/>
      <c r="Z110" s="125"/>
    </row>
    <row r="111" spans="1:26" x14ac:dyDescent="0.25">
      <c r="A111" s="125"/>
      <c r="Z111" s="125"/>
    </row>
    <row r="112" spans="1:26" x14ac:dyDescent="0.25">
      <c r="A112" s="125"/>
      <c r="Z112" s="125"/>
    </row>
    <row r="113" spans="1:26" x14ac:dyDescent="0.25">
      <c r="A113" s="125"/>
      <c r="Z113" s="125"/>
    </row>
    <row r="114" spans="1:26" x14ac:dyDescent="0.25">
      <c r="A114" s="125"/>
      <c r="Z114" s="125"/>
    </row>
    <row r="115" spans="1:26" x14ac:dyDescent="0.25">
      <c r="A115" s="125"/>
      <c r="Z115" s="125"/>
    </row>
    <row r="116" spans="1:26" x14ac:dyDescent="0.25">
      <c r="A116" s="125"/>
      <c r="Z116" s="125"/>
    </row>
  </sheetData>
  <autoFilter ref="A11:CZ17">
    <filterColumn colId="7">
      <customFilters>
        <customFilter operator="notEqual" val=" "/>
      </customFilters>
    </filterColumn>
  </autoFilter>
  <mergeCells count="18">
    <mergeCell ref="J10:J11"/>
    <mergeCell ref="K10:K11"/>
    <mergeCell ref="L10:L11"/>
    <mergeCell ref="M10:M11"/>
    <mergeCell ref="B7:Y7"/>
    <mergeCell ref="B8:Y8"/>
    <mergeCell ref="A9:A11"/>
    <mergeCell ref="B9:E9"/>
    <mergeCell ref="F9:K9"/>
    <mergeCell ref="L9:Y9"/>
    <mergeCell ref="B10:B11"/>
    <mergeCell ref="C10:C11"/>
    <mergeCell ref="D10:D11"/>
    <mergeCell ref="E10:E11"/>
    <mergeCell ref="N10:U10"/>
    <mergeCell ref="V10:Y10"/>
    <mergeCell ref="F10:H10"/>
    <mergeCell ref="I10:I11"/>
  </mergeCells>
  <conditionalFormatting sqref="I12:I17">
    <cfRule type="containsText" dxfId="8910" priority="321" operator="containsText" text="Alto">
      <formula>NOT(ISERROR(SEARCH("Alto",I12)))</formula>
    </cfRule>
    <cfRule type="containsText" dxfId="8909" priority="322" operator="containsText" text="Medio-Alto">
      <formula>NOT(ISERROR(SEARCH("Medio-Alto",I12)))</formula>
    </cfRule>
    <cfRule type="containsText" dxfId="8908" priority="323" operator="containsText" text="Medio">
      <formula>NOT(ISERROR(SEARCH("Medio",I12)))</formula>
    </cfRule>
    <cfRule type="containsText" dxfId="8907" priority="324" operator="containsText" text="Bajo">
      <formula>NOT(ISERROR(SEARCH("Bajo",I12)))</formula>
    </cfRule>
  </conditionalFormatting>
  <conditionalFormatting sqref="J12 J16:J17 Y16:Y17">
    <cfRule type="containsText" dxfId="8906" priority="317" operator="containsText" text="Medio-Alto">
      <formula>NOT(ISERROR(SEARCH("Medio-Alto",J12)))</formula>
    </cfRule>
    <cfRule type="containsText" dxfId="8905" priority="318" operator="containsText" text="Medio">
      <formula>NOT(ISERROR(SEARCH("Medio",J12)))</formula>
    </cfRule>
    <cfRule type="containsText" dxfId="8904" priority="319" operator="containsText" text="Bajo">
      <formula>NOT(ISERROR(SEARCH("Bajo",J12)))</formula>
    </cfRule>
    <cfRule type="containsText" dxfId="8903" priority="320" operator="containsText" text="Alto">
      <formula>NOT(ISERROR(SEARCH("Alto",J12)))</formula>
    </cfRule>
  </conditionalFormatting>
  <conditionalFormatting sqref="J12 Y16:Y17 J16:J1048576">
    <cfRule type="containsText" dxfId="8902" priority="313" operator="containsText" text="Bajo">
      <formula>NOT(ISERROR(SEARCH("Bajo",J12)))</formula>
    </cfRule>
    <cfRule type="containsText" dxfId="8901" priority="314" operator="containsText" text="Medio-Alto">
      <formula>NOT(ISERROR(SEARCH("Medio-Alto",J12)))</formula>
    </cfRule>
    <cfRule type="containsText" dxfId="8900" priority="315" operator="containsText" text="Medio">
      <formula>NOT(ISERROR(SEARCH("Medio",J12)))</formula>
    </cfRule>
    <cfRule type="containsText" dxfId="8899" priority="316" operator="containsText" text="Alto">
      <formula>NOT(ISERROR(SEARCH("Alto",J12)))</formula>
    </cfRule>
  </conditionalFormatting>
  <conditionalFormatting sqref="Y18:Y1048576">
    <cfRule type="containsText" dxfId="8898" priority="308" operator="containsText" text="Medio-Alto">
      <formula>NOT(ISERROR(SEARCH("Medio-Alto",Y18)))</formula>
    </cfRule>
    <cfRule type="containsText" dxfId="8897" priority="309" operator="containsText" text="Alto">
      <formula>NOT(ISERROR(SEARCH("Alto",Y18)))</formula>
    </cfRule>
    <cfRule type="containsText" dxfId="8896" priority="310" operator="containsText" text="Medio-Alto">
      <formula>NOT(ISERROR(SEARCH("Medio-Alto",Y18)))</formula>
    </cfRule>
    <cfRule type="containsText" dxfId="8895" priority="311" operator="containsText" text="Medio">
      <formula>NOT(ISERROR(SEARCH("Medio",Y18)))</formula>
    </cfRule>
    <cfRule type="containsText" dxfId="8894" priority="312" operator="containsText" text="Bajo">
      <formula>NOT(ISERROR(SEARCH("Bajo",Y18)))</formula>
    </cfRule>
  </conditionalFormatting>
  <conditionalFormatting sqref="J12 J16:J17 Y16:Y17">
    <cfRule type="containsText" dxfId="8893" priority="303" operator="containsText" text="Baja">
      <formula>NOT(ISERROR(SEARCH("Baja",J12)))</formula>
    </cfRule>
    <cfRule type="containsText" dxfId="8892" priority="304" operator="containsText" text="Moderada">
      <formula>NOT(ISERROR(SEARCH("Moderada",J12)))</formula>
    </cfRule>
    <cfRule type="containsText" dxfId="8891" priority="305" operator="containsText" text="Alto">
      <formula>NOT(ISERROR(SEARCH("Alto",J12)))</formula>
    </cfRule>
    <cfRule type="containsText" dxfId="8890" priority="306" operator="containsText" text="Extrema">
      <formula>NOT(ISERROR(SEARCH("Extrema",J12)))</formula>
    </cfRule>
    <cfRule type="containsText" dxfId="8889" priority="307" operator="containsText" text="Catastrófico">
      <formula>NOT(ISERROR(SEARCH("Catastrófico",J12)))</formula>
    </cfRule>
  </conditionalFormatting>
  <conditionalFormatting sqref="Y12">
    <cfRule type="containsText" dxfId="8888" priority="299" operator="containsText" text="Medio-Alto">
      <formula>NOT(ISERROR(SEARCH("Medio-Alto",Y12)))</formula>
    </cfRule>
    <cfRule type="containsText" dxfId="8887" priority="300" operator="containsText" text="Medio">
      <formula>NOT(ISERROR(SEARCH("Medio",Y12)))</formula>
    </cfRule>
    <cfRule type="containsText" dxfId="8886" priority="301" operator="containsText" text="Bajo">
      <formula>NOT(ISERROR(SEARCH("Bajo",Y12)))</formula>
    </cfRule>
    <cfRule type="containsText" dxfId="8885" priority="302" operator="containsText" text="Alto">
      <formula>NOT(ISERROR(SEARCH("Alto",Y12)))</formula>
    </cfRule>
  </conditionalFormatting>
  <conditionalFormatting sqref="Y12">
    <cfRule type="containsText" dxfId="8884" priority="295" operator="containsText" text="Bajo">
      <formula>NOT(ISERROR(SEARCH("Bajo",Y12)))</formula>
    </cfRule>
    <cfRule type="containsText" dxfId="8883" priority="296" operator="containsText" text="Medio-Alto">
      <formula>NOT(ISERROR(SEARCH("Medio-Alto",Y12)))</formula>
    </cfRule>
    <cfRule type="containsText" dxfId="8882" priority="297" operator="containsText" text="Medio">
      <formula>NOT(ISERROR(SEARCH("Medio",Y12)))</formula>
    </cfRule>
    <cfRule type="containsText" dxfId="8881" priority="298" operator="containsText" text="Alto">
      <formula>NOT(ISERROR(SEARCH("Alto",Y12)))</formula>
    </cfRule>
  </conditionalFormatting>
  <conditionalFormatting sqref="Y12">
    <cfRule type="containsText" dxfId="8880" priority="290" operator="containsText" text="Baja">
      <formula>NOT(ISERROR(SEARCH("Baja",Y12)))</formula>
    </cfRule>
    <cfRule type="containsText" dxfId="8879" priority="291" operator="containsText" text="Moderada">
      <formula>NOT(ISERROR(SEARCH("Moderada",Y12)))</formula>
    </cfRule>
    <cfRule type="containsText" dxfId="8878" priority="292" operator="containsText" text="Alto">
      <formula>NOT(ISERROR(SEARCH("Alto",Y12)))</formula>
    </cfRule>
    <cfRule type="containsText" dxfId="8877" priority="293" operator="containsText" text="Extrema">
      <formula>NOT(ISERROR(SEARCH("Extrema",Y12)))</formula>
    </cfRule>
    <cfRule type="containsText" dxfId="8876" priority="294" operator="containsText" text="Catastrófico">
      <formula>NOT(ISERROR(SEARCH("Catastrófico",Y12)))</formula>
    </cfRule>
  </conditionalFormatting>
  <conditionalFormatting sqref="J14 Y14">
    <cfRule type="containsText" dxfId="8875" priority="286" operator="containsText" text="Medio-Alto">
      <formula>NOT(ISERROR(SEARCH("Medio-Alto",J14)))</formula>
    </cfRule>
    <cfRule type="containsText" dxfId="8874" priority="287" operator="containsText" text="Medio">
      <formula>NOT(ISERROR(SEARCH("Medio",J14)))</formula>
    </cfRule>
    <cfRule type="containsText" dxfId="8873" priority="288" operator="containsText" text="Bajo">
      <formula>NOT(ISERROR(SEARCH("Bajo",J14)))</formula>
    </cfRule>
    <cfRule type="containsText" dxfId="8872" priority="289" operator="containsText" text="Alto">
      <formula>NOT(ISERROR(SEARCH("Alto",J14)))</formula>
    </cfRule>
  </conditionalFormatting>
  <conditionalFormatting sqref="J14 Y14">
    <cfRule type="containsText" dxfId="8871" priority="282" operator="containsText" text="Bajo">
      <formula>NOT(ISERROR(SEARCH("Bajo",J14)))</formula>
    </cfRule>
    <cfRule type="containsText" dxfId="8870" priority="283" operator="containsText" text="Medio-Alto">
      <formula>NOT(ISERROR(SEARCH("Medio-Alto",J14)))</formula>
    </cfRule>
    <cfRule type="containsText" dxfId="8869" priority="284" operator="containsText" text="Medio">
      <formula>NOT(ISERROR(SEARCH("Medio",J14)))</formula>
    </cfRule>
    <cfRule type="containsText" dxfId="8868" priority="285" operator="containsText" text="Alto">
      <formula>NOT(ISERROR(SEARCH("Alto",J14)))</formula>
    </cfRule>
  </conditionalFormatting>
  <conditionalFormatting sqref="J14 Y14">
    <cfRule type="containsText" dxfId="8867" priority="277" operator="containsText" text="Baja">
      <formula>NOT(ISERROR(SEARCH("Baja",J14)))</formula>
    </cfRule>
    <cfRule type="containsText" dxfId="8866" priority="278" operator="containsText" text="Moderada">
      <formula>NOT(ISERROR(SEARCH("Moderada",J14)))</formula>
    </cfRule>
    <cfRule type="containsText" dxfId="8865" priority="279" operator="containsText" text="Alto">
      <formula>NOT(ISERROR(SEARCH("Alto",J14)))</formula>
    </cfRule>
    <cfRule type="containsText" dxfId="8864" priority="280" operator="containsText" text="Extrema">
      <formula>NOT(ISERROR(SEARCH("Extrema",J14)))</formula>
    </cfRule>
    <cfRule type="containsText" dxfId="8863" priority="281" operator="containsText" text="Catastrófico">
      <formula>NOT(ISERROR(SEARCH("Catastrófico",J14)))</formula>
    </cfRule>
  </conditionalFormatting>
  <conditionalFormatting sqref="J15 Y15">
    <cfRule type="containsText" dxfId="8862" priority="273" operator="containsText" text="Medio-Alto">
      <formula>NOT(ISERROR(SEARCH("Medio-Alto",J15)))</formula>
    </cfRule>
    <cfRule type="containsText" dxfId="8861" priority="274" operator="containsText" text="Medio">
      <formula>NOT(ISERROR(SEARCH("Medio",J15)))</formula>
    </cfRule>
    <cfRule type="containsText" dxfId="8860" priority="275" operator="containsText" text="Bajo">
      <formula>NOT(ISERROR(SEARCH("Bajo",J15)))</formula>
    </cfRule>
    <cfRule type="containsText" dxfId="8859" priority="276" operator="containsText" text="Alto">
      <formula>NOT(ISERROR(SEARCH("Alto",J15)))</formula>
    </cfRule>
  </conditionalFormatting>
  <conditionalFormatting sqref="J15 Y15">
    <cfRule type="containsText" dxfId="8858" priority="269" operator="containsText" text="Bajo">
      <formula>NOT(ISERROR(SEARCH("Bajo",J15)))</formula>
    </cfRule>
    <cfRule type="containsText" dxfId="8857" priority="270" operator="containsText" text="Medio-Alto">
      <formula>NOT(ISERROR(SEARCH("Medio-Alto",J15)))</formula>
    </cfRule>
    <cfRule type="containsText" dxfId="8856" priority="271" operator="containsText" text="Medio">
      <formula>NOT(ISERROR(SEARCH("Medio",J15)))</formula>
    </cfRule>
    <cfRule type="containsText" dxfId="8855" priority="272" operator="containsText" text="Alto">
      <formula>NOT(ISERROR(SEARCH("Alto",J15)))</formula>
    </cfRule>
  </conditionalFormatting>
  <conditionalFormatting sqref="J15 Y15">
    <cfRule type="containsText" dxfId="8854" priority="264" operator="containsText" text="Baja">
      <formula>NOT(ISERROR(SEARCH("Baja",J15)))</formula>
    </cfRule>
    <cfRule type="containsText" dxfId="8853" priority="265" operator="containsText" text="Moderada">
      <formula>NOT(ISERROR(SEARCH("Moderada",J15)))</formula>
    </cfRule>
    <cfRule type="containsText" dxfId="8852" priority="266" operator="containsText" text="Alto">
      <formula>NOT(ISERROR(SEARCH("Alto",J15)))</formula>
    </cfRule>
    <cfRule type="containsText" dxfId="8851" priority="267" operator="containsText" text="Extrema">
      <formula>NOT(ISERROR(SEARCH("Extrema",J15)))</formula>
    </cfRule>
    <cfRule type="containsText" dxfId="8850" priority="268" operator="containsText" text="Catastrófico">
      <formula>NOT(ISERROR(SEARCH("Catastrófico",J15)))</formula>
    </cfRule>
  </conditionalFormatting>
  <conditionalFormatting sqref="J15 Y15">
    <cfRule type="containsText" dxfId="8849" priority="260" operator="containsText" text="Medio-Alto">
      <formula>NOT(ISERROR(SEARCH("Medio-Alto",J15)))</formula>
    </cfRule>
    <cfRule type="containsText" dxfId="8848" priority="261" operator="containsText" text="Medio">
      <formula>NOT(ISERROR(SEARCH("Medio",J15)))</formula>
    </cfRule>
    <cfRule type="containsText" dxfId="8847" priority="262" operator="containsText" text="Bajo">
      <formula>NOT(ISERROR(SEARCH("Bajo",J15)))</formula>
    </cfRule>
    <cfRule type="containsText" dxfId="8846" priority="263" operator="containsText" text="Alto">
      <formula>NOT(ISERROR(SEARCH("Alto",J15)))</formula>
    </cfRule>
  </conditionalFormatting>
  <conditionalFormatting sqref="J15 Y15">
    <cfRule type="containsText" dxfId="8845" priority="256" operator="containsText" text="Bajo">
      <formula>NOT(ISERROR(SEARCH("Bajo",J15)))</formula>
    </cfRule>
    <cfRule type="containsText" dxfId="8844" priority="257" operator="containsText" text="Medio-Alto">
      <formula>NOT(ISERROR(SEARCH("Medio-Alto",J15)))</formula>
    </cfRule>
    <cfRule type="containsText" dxfId="8843" priority="258" operator="containsText" text="Medio">
      <formula>NOT(ISERROR(SEARCH("Medio",J15)))</formula>
    </cfRule>
    <cfRule type="containsText" dxfId="8842" priority="259" operator="containsText" text="Alto">
      <formula>NOT(ISERROR(SEARCH("Alto",J15)))</formula>
    </cfRule>
  </conditionalFormatting>
  <conditionalFormatting sqref="J15 Y15">
    <cfRule type="containsText" dxfId="8841" priority="251" operator="containsText" text="Baja">
      <formula>NOT(ISERROR(SEARCH("Baja",J15)))</formula>
    </cfRule>
    <cfRule type="containsText" dxfId="8840" priority="252" operator="containsText" text="Moderada">
      <formula>NOT(ISERROR(SEARCH("Moderada",J15)))</formula>
    </cfRule>
    <cfRule type="containsText" dxfId="8839" priority="253" operator="containsText" text="Alto">
      <formula>NOT(ISERROR(SEARCH("Alto",J15)))</formula>
    </cfRule>
    <cfRule type="containsText" dxfId="8838" priority="254" operator="containsText" text="Extrema">
      <formula>NOT(ISERROR(SEARCH("Extrema",J15)))</formula>
    </cfRule>
    <cfRule type="containsText" dxfId="8837" priority="255" operator="containsText" text="Catastrófico">
      <formula>NOT(ISERROR(SEARCH("Catastrófico",J15)))</formula>
    </cfRule>
  </conditionalFormatting>
  <conditionalFormatting sqref="J13 Y13">
    <cfRule type="containsText" dxfId="8836" priority="247" operator="containsText" text="Medio-Alto">
      <formula>NOT(ISERROR(SEARCH("Medio-Alto",J13)))</formula>
    </cfRule>
    <cfRule type="containsText" dxfId="8835" priority="248" operator="containsText" text="Medio">
      <formula>NOT(ISERROR(SEARCH("Medio",J13)))</formula>
    </cfRule>
    <cfRule type="containsText" dxfId="8834" priority="249" operator="containsText" text="Bajo">
      <formula>NOT(ISERROR(SEARCH("Bajo",J13)))</formula>
    </cfRule>
    <cfRule type="containsText" dxfId="8833" priority="250" operator="containsText" text="Alto">
      <formula>NOT(ISERROR(SEARCH("Alto",J13)))</formula>
    </cfRule>
  </conditionalFormatting>
  <conditionalFormatting sqref="J13 Y13">
    <cfRule type="containsText" dxfId="8832" priority="243" operator="containsText" text="Bajo">
      <formula>NOT(ISERROR(SEARCH("Bajo",J13)))</formula>
    </cfRule>
    <cfRule type="containsText" dxfId="8831" priority="244" operator="containsText" text="Medio-Alto">
      <formula>NOT(ISERROR(SEARCH("Medio-Alto",J13)))</formula>
    </cfRule>
    <cfRule type="containsText" dxfId="8830" priority="245" operator="containsText" text="Medio">
      <formula>NOT(ISERROR(SEARCH("Medio",J13)))</formula>
    </cfRule>
    <cfRule type="containsText" dxfId="8829" priority="246" operator="containsText" text="Alto">
      <formula>NOT(ISERROR(SEARCH("Alto",J13)))</formula>
    </cfRule>
  </conditionalFormatting>
  <conditionalFormatting sqref="J13 Y13">
    <cfRule type="containsText" dxfId="8828" priority="238" operator="containsText" text="Baja">
      <formula>NOT(ISERROR(SEARCH("Baja",J13)))</formula>
    </cfRule>
    <cfRule type="containsText" dxfId="8827" priority="239" operator="containsText" text="Moderada">
      <formula>NOT(ISERROR(SEARCH("Moderada",J13)))</formula>
    </cfRule>
    <cfRule type="containsText" dxfId="8826" priority="240" operator="containsText" text="Alto">
      <formula>NOT(ISERROR(SEARCH("Alto",J13)))</formula>
    </cfRule>
    <cfRule type="containsText" dxfId="8825" priority="241" operator="containsText" text="Extrema">
      <formula>NOT(ISERROR(SEARCH("Extrema",J13)))</formula>
    </cfRule>
    <cfRule type="containsText" dxfId="8824" priority="242" operator="containsText" text="Catastrófico">
      <formula>NOT(ISERROR(SEARCH("Catastrófico",J13)))</formula>
    </cfRule>
  </conditionalFormatting>
  <conditionalFormatting sqref="J14 Y14">
    <cfRule type="containsText" dxfId="8823" priority="234" operator="containsText" text="Medio-Alto">
      <formula>NOT(ISERROR(SEARCH("Medio-Alto",J14)))</formula>
    </cfRule>
    <cfRule type="containsText" dxfId="8822" priority="235" operator="containsText" text="Medio">
      <formula>NOT(ISERROR(SEARCH("Medio",J14)))</formula>
    </cfRule>
    <cfRule type="containsText" dxfId="8821" priority="236" operator="containsText" text="Bajo">
      <formula>NOT(ISERROR(SEARCH("Bajo",J14)))</formula>
    </cfRule>
    <cfRule type="containsText" dxfId="8820" priority="237" operator="containsText" text="Alto">
      <formula>NOT(ISERROR(SEARCH("Alto",J14)))</formula>
    </cfRule>
  </conditionalFormatting>
  <conditionalFormatting sqref="J14 Y14">
    <cfRule type="containsText" dxfId="8819" priority="230" operator="containsText" text="Bajo">
      <formula>NOT(ISERROR(SEARCH("Bajo",J14)))</formula>
    </cfRule>
    <cfRule type="containsText" dxfId="8818" priority="231" operator="containsText" text="Medio-Alto">
      <formula>NOT(ISERROR(SEARCH("Medio-Alto",J14)))</formula>
    </cfRule>
    <cfRule type="containsText" dxfId="8817" priority="232" operator="containsText" text="Medio">
      <formula>NOT(ISERROR(SEARCH("Medio",J14)))</formula>
    </cfRule>
    <cfRule type="containsText" dxfId="8816" priority="233" operator="containsText" text="Alto">
      <formula>NOT(ISERROR(SEARCH("Alto",J14)))</formula>
    </cfRule>
  </conditionalFormatting>
  <conditionalFormatting sqref="J14 Y14">
    <cfRule type="containsText" dxfId="8815" priority="225" operator="containsText" text="Baja">
      <formula>NOT(ISERROR(SEARCH("Baja",J14)))</formula>
    </cfRule>
    <cfRule type="containsText" dxfId="8814" priority="226" operator="containsText" text="Moderada">
      <formula>NOT(ISERROR(SEARCH("Moderada",J14)))</formula>
    </cfRule>
    <cfRule type="containsText" dxfId="8813" priority="227" operator="containsText" text="Alto">
      <formula>NOT(ISERROR(SEARCH("Alto",J14)))</formula>
    </cfRule>
    <cfRule type="containsText" dxfId="8812" priority="228" operator="containsText" text="Extrema">
      <formula>NOT(ISERROR(SEARCH("Extrema",J14)))</formula>
    </cfRule>
    <cfRule type="containsText" dxfId="8811" priority="229" operator="containsText" text="Catastrófico">
      <formula>NOT(ISERROR(SEARCH("Catastrófico",J14)))</formula>
    </cfRule>
  </conditionalFormatting>
  <conditionalFormatting sqref="Y16 J16">
    <cfRule type="containsText" dxfId="8810" priority="221" operator="containsText" text="Medio-Alto">
      <formula>NOT(ISERROR(SEARCH("Medio-Alto",J16)))</formula>
    </cfRule>
    <cfRule type="containsText" dxfId="8809" priority="222" operator="containsText" text="Medio">
      <formula>NOT(ISERROR(SEARCH("Medio",J16)))</formula>
    </cfRule>
    <cfRule type="containsText" dxfId="8808" priority="223" operator="containsText" text="Bajo">
      <formula>NOT(ISERROR(SEARCH("Bajo",J16)))</formula>
    </cfRule>
    <cfRule type="containsText" dxfId="8807" priority="224" operator="containsText" text="Alto">
      <formula>NOT(ISERROR(SEARCH("Alto",J16)))</formula>
    </cfRule>
  </conditionalFormatting>
  <conditionalFormatting sqref="Y16 J16">
    <cfRule type="containsText" dxfId="8806" priority="217" operator="containsText" text="Bajo">
      <formula>NOT(ISERROR(SEARCH("Bajo",J16)))</formula>
    </cfRule>
    <cfRule type="containsText" dxfId="8805" priority="218" operator="containsText" text="Medio-Alto">
      <formula>NOT(ISERROR(SEARCH("Medio-Alto",J16)))</formula>
    </cfRule>
    <cfRule type="containsText" dxfId="8804" priority="219" operator="containsText" text="Medio">
      <formula>NOT(ISERROR(SEARCH("Medio",J16)))</formula>
    </cfRule>
    <cfRule type="containsText" dxfId="8803" priority="220" operator="containsText" text="Alto">
      <formula>NOT(ISERROR(SEARCH("Alto",J16)))</formula>
    </cfRule>
  </conditionalFormatting>
  <conditionalFormatting sqref="Y16 J16">
    <cfRule type="containsText" dxfId="8802" priority="212" operator="containsText" text="Baja">
      <formula>NOT(ISERROR(SEARCH("Baja",J16)))</formula>
    </cfRule>
    <cfRule type="containsText" dxfId="8801" priority="213" operator="containsText" text="Moderada">
      <formula>NOT(ISERROR(SEARCH("Moderada",J16)))</formula>
    </cfRule>
    <cfRule type="containsText" dxfId="8800" priority="214" operator="containsText" text="Alto">
      <formula>NOT(ISERROR(SEARCH("Alto",J16)))</formula>
    </cfRule>
    <cfRule type="containsText" dxfId="8799" priority="215" operator="containsText" text="Extrema">
      <formula>NOT(ISERROR(SEARCH("Extrema",J16)))</formula>
    </cfRule>
    <cfRule type="containsText" dxfId="8798" priority="216" operator="containsText" text="Catastrófico">
      <formula>NOT(ISERROR(SEARCH("Catastrófico",J16)))</formula>
    </cfRule>
  </conditionalFormatting>
  <conditionalFormatting sqref="J17 Y17">
    <cfRule type="containsText" dxfId="8797" priority="208" operator="containsText" text="Medio-Alto">
      <formula>NOT(ISERROR(SEARCH("Medio-Alto",J17)))</formula>
    </cfRule>
    <cfRule type="containsText" dxfId="8796" priority="209" operator="containsText" text="Medio">
      <formula>NOT(ISERROR(SEARCH("Medio",J17)))</formula>
    </cfRule>
    <cfRule type="containsText" dxfId="8795" priority="210" operator="containsText" text="Bajo">
      <formula>NOT(ISERROR(SEARCH("Bajo",J17)))</formula>
    </cfRule>
    <cfRule type="containsText" dxfId="8794" priority="211" operator="containsText" text="Alto">
      <formula>NOT(ISERROR(SEARCH("Alto",J17)))</formula>
    </cfRule>
  </conditionalFormatting>
  <conditionalFormatting sqref="J17 Y17">
    <cfRule type="containsText" dxfId="8793" priority="204" operator="containsText" text="Bajo">
      <formula>NOT(ISERROR(SEARCH("Bajo",J17)))</formula>
    </cfRule>
    <cfRule type="containsText" dxfId="8792" priority="205" operator="containsText" text="Medio-Alto">
      <formula>NOT(ISERROR(SEARCH("Medio-Alto",J17)))</formula>
    </cfRule>
    <cfRule type="containsText" dxfId="8791" priority="206" operator="containsText" text="Medio">
      <formula>NOT(ISERROR(SEARCH("Medio",J17)))</formula>
    </cfRule>
    <cfRule type="containsText" dxfId="8790" priority="207" operator="containsText" text="Alto">
      <formula>NOT(ISERROR(SEARCH("Alto",J17)))</formula>
    </cfRule>
  </conditionalFormatting>
  <conditionalFormatting sqref="J17 Y17">
    <cfRule type="containsText" dxfId="8789" priority="199" operator="containsText" text="Baja">
      <formula>NOT(ISERROR(SEARCH("Baja",J17)))</formula>
    </cfRule>
    <cfRule type="containsText" dxfId="8788" priority="200" operator="containsText" text="Moderada">
      <formula>NOT(ISERROR(SEARCH("Moderada",J17)))</formula>
    </cfRule>
    <cfRule type="containsText" dxfId="8787" priority="201" operator="containsText" text="Alto">
      <formula>NOT(ISERROR(SEARCH("Alto",J17)))</formula>
    </cfRule>
    <cfRule type="containsText" dxfId="8786" priority="202" operator="containsText" text="Extrema">
      <formula>NOT(ISERROR(SEARCH("Extrema",J17)))</formula>
    </cfRule>
    <cfRule type="containsText" dxfId="8785" priority="203" operator="containsText" text="Catastrófico">
      <formula>NOT(ISERROR(SEARCH("Catastrófico",J17)))</formula>
    </cfRule>
  </conditionalFormatting>
  <conditionalFormatting sqref="J17 Y17">
    <cfRule type="containsText" dxfId="8784" priority="195" operator="containsText" text="Medio-Alto">
      <formula>NOT(ISERROR(SEARCH("Medio-Alto",J17)))</formula>
    </cfRule>
    <cfRule type="containsText" dxfId="8783" priority="196" operator="containsText" text="Medio">
      <formula>NOT(ISERROR(SEARCH("Medio",J17)))</formula>
    </cfRule>
    <cfRule type="containsText" dxfId="8782" priority="197" operator="containsText" text="Bajo">
      <formula>NOT(ISERROR(SEARCH("Bajo",J17)))</formula>
    </cfRule>
    <cfRule type="containsText" dxfId="8781" priority="198" operator="containsText" text="Alto">
      <formula>NOT(ISERROR(SEARCH("Alto",J17)))</formula>
    </cfRule>
  </conditionalFormatting>
  <conditionalFormatting sqref="J17 Y17">
    <cfRule type="containsText" dxfId="8780" priority="191" operator="containsText" text="Bajo">
      <formula>NOT(ISERROR(SEARCH("Bajo",J17)))</formula>
    </cfRule>
    <cfRule type="containsText" dxfId="8779" priority="192" operator="containsText" text="Medio-Alto">
      <formula>NOT(ISERROR(SEARCH("Medio-Alto",J17)))</formula>
    </cfRule>
    <cfRule type="containsText" dxfId="8778" priority="193" operator="containsText" text="Medio">
      <formula>NOT(ISERROR(SEARCH("Medio",J17)))</formula>
    </cfRule>
    <cfRule type="containsText" dxfId="8777" priority="194" operator="containsText" text="Alto">
      <formula>NOT(ISERROR(SEARCH("Alto",J17)))</formula>
    </cfRule>
  </conditionalFormatting>
  <conditionalFormatting sqref="J17 Y17">
    <cfRule type="containsText" dxfId="8776" priority="186" operator="containsText" text="Baja">
      <formula>NOT(ISERROR(SEARCH("Baja",J17)))</formula>
    </cfRule>
    <cfRule type="containsText" dxfId="8775" priority="187" operator="containsText" text="Moderada">
      <formula>NOT(ISERROR(SEARCH("Moderada",J17)))</formula>
    </cfRule>
    <cfRule type="containsText" dxfId="8774" priority="188" operator="containsText" text="Alto">
      <formula>NOT(ISERROR(SEARCH("Alto",J17)))</formula>
    </cfRule>
    <cfRule type="containsText" dxfId="8773" priority="189" operator="containsText" text="Extrema">
      <formula>NOT(ISERROR(SEARCH("Extrema",J17)))</formula>
    </cfRule>
    <cfRule type="containsText" dxfId="8772" priority="190" operator="containsText" text="Catastrófico">
      <formula>NOT(ISERROR(SEARCH("Catastrófico",J17)))</formula>
    </cfRule>
  </conditionalFormatting>
  <conditionalFormatting sqref="J17 Y17">
    <cfRule type="containsText" dxfId="8771" priority="182" operator="containsText" text="Medio-Alto">
      <formula>NOT(ISERROR(SEARCH("Medio-Alto",J17)))</formula>
    </cfRule>
    <cfRule type="containsText" dxfId="8770" priority="183" operator="containsText" text="Medio">
      <formula>NOT(ISERROR(SEARCH("Medio",J17)))</formula>
    </cfRule>
    <cfRule type="containsText" dxfId="8769" priority="184" operator="containsText" text="Bajo">
      <formula>NOT(ISERROR(SEARCH("Bajo",J17)))</formula>
    </cfRule>
    <cfRule type="containsText" dxfId="8768" priority="185" operator="containsText" text="Alto">
      <formula>NOT(ISERROR(SEARCH("Alto",J17)))</formula>
    </cfRule>
  </conditionalFormatting>
  <conditionalFormatting sqref="J17 Y17">
    <cfRule type="containsText" dxfId="8767" priority="178" operator="containsText" text="Bajo">
      <formula>NOT(ISERROR(SEARCH("Bajo",J17)))</formula>
    </cfRule>
    <cfRule type="containsText" dxfId="8766" priority="179" operator="containsText" text="Medio-Alto">
      <formula>NOT(ISERROR(SEARCH("Medio-Alto",J17)))</formula>
    </cfRule>
    <cfRule type="containsText" dxfId="8765" priority="180" operator="containsText" text="Medio">
      <formula>NOT(ISERROR(SEARCH("Medio",J17)))</formula>
    </cfRule>
    <cfRule type="containsText" dxfId="8764" priority="181" operator="containsText" text="Alto">
      <formula>NOT(ISERROR(SEARCH("Alto",J17)))</formula>
    </cfRule>
  </conditionalFormatting>
  <conditionalFormatting sqref="J17 Y17">
    <cfRule type="containsText" dxfId="8763" priority="173" operator="containsText" text="Baja">
      <formula>NOT(ISERROR(SEARCH("Baja",J17)))</formula>
    </cfRule>
    <cfRule type="containsText" dxfId="8762" priority="174" operator="containsText" text="Moderada">
      <formula>NOT(ISERROR(SEARCH("Moderada",J17)))</formula>
    </cfRule>
    <cfRule type="containsText" dxfId="8761" priority="175" operator="containsText" text="Alto">
      <formula>NOT(ISERROR(SEARCH("Alto",J17)))</formula>
    </cfRule>
    <cfRule type="containsText" dxfId="8760" priority="176" operator="containsText" text="Extrema">
      <formula>NOT(ISERROR(SEARCH("Extrema",J17)))</formula>
    </cfRule>
    <cfRule type="containsText" dxfId="8759" priority="177" operator="containsText" text="Catastrófico">
      <formula>NOT(ISERROR(SEARCH("Catastrófico",J17)))</formula>
    </cfRule>
  </conditionalFormatting>
  <conditionalFormatting sqref="J15 Y15">
    <cfRule type="containsText" dxfId="8758" priority="169" operator="containsText" text="Medio-Alto">
      <formula>NOT(ISERROR(SEARCH("Medio-Alto",J15)))</formula>
    </cfRule>
    <cfRule type="containsText" dxfId="8757" priority="170" operator="containsText" text="Medio">
      <formula>NOT(ISERROR(SEARCH("Medio",J15)))</formula>
    </cfRule>
    <cfRule type="containsText" dxfId="8756" priority="171" operator="containsText" text="Bajo">
      <formula>NOT(ISERROR(SEARCH("Bajo",J15)))</formula>
    </cfRule>
    <cfRule type="containsText" dxfId="8755" priority="172" operator="containsText" text="Alto">
      <formula>NOT(ISERROR(SEARCH("Alto",J15)))</formula>
    </cfRule>
  </conditionalFormatting>
  <conditionalFormatting sqref="J15 Y15">
    <cfRule type="containsText" dxfId="8754" priority="165" operator="containsText" text="Bajo">
      <formula>NOT(ISERROR(SEARCH("Bajo",J15)))</formula>
    </cfRule>
    <cfRule type="containsText" dxfId="8753" priority="166" operator="containsText" text="Medio-Alto">
      <formula>NOT(ISERROR(SEARCH("Medio-Alto",J15)))</formula>
    </cfRule>
    <cfRule type="containsText" dxfId="8752" priority="167" operator="containsText" text="Medio">
      <formula>NOT(ISERROR(SEARCH("Medio",J15)))</formula>
    </cfRule>
    <cfRule type="containsText" dxfId="8751" priority="168" operator="containsText" text="Alto">
      <formula>NOT(ISERROR(SEARCH("Alto",J15)))</formula>
    </cfRule>
  </conditionalFormatting>
  <conditionalFormatting sqref="J15 Y15">
    <cfRule type="containsText" dxfId="8750" priority="160" operator="containsText" text="Baja">
      <formula>NOT(ISERROR(SEARCH("Baja",J15)))</formula>
    </cfRule>
    <cfRule type="containsText" dxfId="8749" priority="161" operator="containsText" text="Moderada">
      <formula>NOT(ISERROR(SEARCH("Moderada",J15)))</formula>
    </cfRule>
    <cfRule type="containsText" dxfId="8748" priority="162" operator="containsText" text="Alto">
      <formula>NOT(ISERROR(SEARCH("Alto",J15)))</formula>
    </cfRule>
    <cfRule type="containsText" dxfId="8747" priority="163" operator="containsText" text="Extrema">
      <formula>NOT(ISERROR(SEARCH("Extrema",J15)))</formula>
    </cfRule>
    <cfRule type="containsText" dxfId="8746" priority="164" operator="containsText" text="Catastrófico">
      <formula>NOT(ISERROR(SEARCH("Catastrófico",J15)))</formula>
    </cfRule>
  </conditionalFormatting>
  <conditionalFormatting sqref="Y16 J16">
    <cfRule type="containsText" dxfId="8745" priority="156" operator="containsText" text="Medio-Alto">
      <formula>NOT(ISERROR(SEARCH("Medio-Alto",J16)))</formula>
    </cfRule>
    <cfRule type="containsText" dxfId="8744" priority="157" operator="containsText" text="Medio">
      <formula>NOT(ISERROR(SEARCH("Medio",J16)))</formula>
    </cfRule>
    <cfRule type="containsText" dxfId="8743" priority="158" operator="containsText" text="Bajo">
      <formula>NOT(ISERROR(SEARCH("Bajo",J16)))</formula>
    </cfRule>
    <cfRule type="containsText" dxfId="8742" priority="159" operator="containsText" text="Alto">
      <formula>NOT(ISERROR(SEARCH("Alto",J16)))</formula>
    </cfRule>
  </conditionalFormatting>
  <conditionalFormatting sqref="Y16 J16">
    <cfRule type="containsText" dxfId="8741" priority="152" operator="containsText" text="Bajo">
      <formula>NOT(ISERROR(SEARCH("Bajo",J16)))</formula>
    </cfRule>
    <cfRule type="containsText" dxfId="8740" priority="153" operator="containsText" text="Medio-Alto">
      <formula>NOT(ISERROR(SEARCH("Medio-Alto",J16)))</formula>
    </cfRule>
    <cfRule type="containsText" dxfId="8739" priority="154" operator="containsText" text="Medio">
      <formula>NOT(ISERROR(SEARCH("Medio",J16)))</formula>
    </cfRule>
    <cfRule type="containsText" dxfId="8738" priority="155" operator="containsText" text="Alto">
      <formula>NOT(ISERROR(SEARCH("Alto",J16)))</formula>
    </cfRule>
  </conditionalFormatting>
  <conditionalFormatting sqref="Y16 J16">
    <cfRule type="containsText" dxfId="8737" priority="147" operator="containsText" text="Baja">
      <formula>NOT(ISERROR(SEARCH("Baja",J16)))</formula>
    </cfRule>
    <cfRule type="containsText" dxfId="8736" priority="148" operator="containsText" text="Moderada">
      <formula>NOT(ISERROR(SEARCH("Moderada",J16)))</formula>
    </cfRule>
    <cfRule type="containsText" dxfId="8735" priority="149" operator="containsText" text="Alto">
      <formula>NOT(ISERROR(SEARCH("Alto",J16)))</formula>
    </cfRule>
    <cfRule type="containsText" dxfId="8734" priority="150" operator="containsText" text="Extrema">
      <formula>NOT(ISERROR(SEARCH("Extrema",J16)))</formula>
    </cfRule>
    <cfRule type="containsText" dxfId="8733" priority="151" operator="containsText" text="Catastrófico">
      <formula>NOT(ISERROR(SEARCH("Catastrófico",J16)))</formula>
    </cfRule>
  </conditionalFormatting>
  <conditionalFormatting sqref="J17 Y17">
    <cfRule type="containsText" dxfId="8732" priority="143" operator="containsText" text="Medio-Alto">
      <formula>NOT(ISERROR(SEARCH("Medio-Alto",J17)))</formula>
    </cfRule>
    <cfRule type="containsText" dxfId="8731" priority="144" operator="containsText" text="Medio">
      <formula>NOT(ISERROR(SEARCH("Medio",J17)))</formula>
    </cfRule>
    <cfRule type="containsText" dxfId="8730" priority="145" operator="containsText" text="Bajo">
      <formula>NOT(ISERROR(SEARCH("Bajo",J17)))</formula>
    </cfRule>
    <cfRule type="containsText" dxfId="8729" priority="146" operator="containsText" text="Alto">
      <formula>NOT(ISERROR(SEARCH("Alto",J17)))</formula>
    </cfRule>
  </conditionalFormatting>
  <conditionalFormatting sqref="J17 Y17">
    <cfRule type="containsText" dxfId="8728" priority="139" operator="containsText" text="Bajo">
      <formula>NOT(ISERROR(SEARCH("Bajo",J17)))</formula>
    </cfRule>
    <cfRule type="containsText" dxfId="8727" priority="140" operator="containsText" text="Medio-Alto">
      <formula>NOT(ISERROR(SEARCH("Medio-Alto",J17)))</formula>
    </cfRule>
    <cfRule type="containsText" dxfId="8726" priority="141" operator="containsText" text="Medio">
      <formula>NOT(ISERROR(SEARCH("Medio",J17)))</formula>
    </cfRule>
    <cfRule type="containsText" dxfId="8725" priority="142" operator="containsText" text="Alto">
      <formula>NOT(ISERROR(SEARCH("Alto",J17)))</formula>
    </cfRule>
  </conditionalFormatting>
  <conditionalFormatting sqref="J17 Y17">
    <cfRule type="containsText" dxfId="8724" priority="134" operator="containsText" text="Baja">
      <formula>NOT(ISERROR(SEARCH("Baja",J17)))</formula>
    </cfRule>
    <cfRule type="containsText" dxfId="8723" priority="135" operator="containsText" text="Moderada">
      <formula>NOT(ISERROR(SEARCH("Moderada",J17)))</formula>
    </cfRule>
    <cfRule type="containsText" dxfId="8722" priority="136" operator="containsText" text="Alto">
      <formula>NOT(ISERROR(SEARCH("Alto",J17)))</formula>
    </cfRule>
    <cfRule type="containsText" dxfId="8721" priority="137" operator="containsText" text="Extrema">
      <formula>NOT(ISERROR(SEARCH("Extrema",J17)))</formula>
    </cfRule>
    <cfRule type="containsText" dxfId="8720" priority="138" operator="containsText" text="Catastrófico">
      <formula>NOT(ISERROR(SEARCH("Catastrófico",J17)))</formula>
    </cfRule>
  </conditionalFormatting>
  <conditionalFormatting sqref="J16:J17 Y16:Y17">
    <cfRule type="containsText" dxfId="8719" priority="130" operator="containsText" text="Medio-Alto">
      <formula>NOT(ISERROR(SEARCH("Medio-Alto",J16)))</formula>
    </cfRule>
    <cfRule type="containsText" dxfId="8718" priority="131" operator="containsText" text="Medio">
      <formula>NOT(ISERROR(SEARCH("Medio",J16)))</formula>
    </cfRule>
    <cfRule type="containsText" dxfId="8717" priority="132" operator="containsText" text="Bajo">
      <formula>NOT(ISERROR(SEARCH("Bajo",J16)))</formula>
    </cfRule>
    <cfRule type="containsText" dxfId="8716" priority="133" operator="containsText" text="Alto">
      <formula>NOT(ISERROR(SEARCH("Alto",J16)))</formula>
    </cfRule>
  </conditionalFormatting>
  <conditionalFormatting sqref="J16:J17 Y16:Y17">
    <cfRule type="containsText" dxfId="8715" priority="126" operator="containsText" text="Bajo">
      <formula>NOT(ISERROR(SEARCH("Bajo",J16)))</formula>
    </cfRule>
    <cfRule type="containsText" dxfId="8714" priority="127" operator="containsText" text="Medio-Alto">
      <formula>NOT(ISERROR(SEARCH("Medio-Alto",J16)))</formula>
    </cfRule>
    <cfRule type="containsText" dxfId="8713" priority="128" operator="containsText" text="Medio">
      <formula>NOT(ISERROR(SEARCH("Medio",J16)))</formula>
    </cfRule>
    <cfRule type="containsText" dxfId="8712" priority="129" operator="containsText" text="Alto">
      <formula>NOT(ISERROR(SEARCH("Alto",J16)))</formula>
    </cfRule>
  </conditionalFormatting>
  <conditionalFormatting sqref="J16:J17 Y16:Y17">
    <cfRule type="containsText" dxfId="8711" priority="121" operator="containsText" text="Baja">
      <formula>NOT(ISERROR(SEARCH("Baja",J16)))</formula>
    </cfRule>
    <cfRule type="containsText" dxfId="8710" priority="122" operator="containsText" text="Moderada">
      <formula>NOT(ISERROR(SEARCH("Moderada",J16)))</formula>
    </cfRule>
    <cfRule type="containsText" dxfId="8709" priority="123" operator="containsText" text="Alto">
      <formula>NOT(ISERROR(SEARCH("Alto",J16)))</formula>
    </cfRule>
    <cfRule type="containsText" dxfId="8708" priority="124" operator="containsText" text="Extrema">
      <formula>NOT(ISERROR(SEARCH("Extrema",J16)))</formula>
    </cfRule>
    <cfRule type="containsText" dxfId="8707" priority="125" operator="containsText" text="Catastrófico">
      <formula>NOT(ISERROR(SEARCH("Catastrófico",J16)))</formula>
    </cfRule>
  </conditionalFormatting>
  <conditionalFormatting sqref="Y15 J15">
    <cfRule type="containsText" dxfId="8706" priority="117" operator="containsText" text="Medio-Alto">
      <formula>NOT(ISERROR(SEARCH("Medio-Alto",J15)))</formula>
    </cfRule>
    <cfRule type="containsText" dxfId="8705" priority="118" operator="containsText" text="Medio">
      <formula>NOT(ISERROR(SEARCH("Medio",J15)))</formula>
    </cfRule>
    <cfRule type="containsText" dxfId="8704" priority="119" operator="containsText" text="Bajo">
      <formula>NOT(ISERROR(SEARCH("Bajo",J15)))</formula>
    </cfRule>
    <cfRule type="containsText" dxfId="8703" priority="120" operator="containsText" text="Alto">
      <formula>NOT(ISERROR(SEARCH("Alto",J15)))</formula>
    </cfRule>
  </conditionalFormatting>
  <conditionalFormatting sqref="Y15 J15">
    <cfRule type="containsText" dxfId="8702" priority="113" operator="containsText" text="Bajo">
      <formula>NOT(ISERROR(SEARCH("Bajo",J15)))</formula>
    </cfRule>
    <cfRule type="containsText" dxfId="8701" priority="114" operator="containsText" text="Medio-Alto">
      <formula>NOT(ISERROR(SEARCH("Medio-Alto",J15)))</formula>
    </cfRule>
    <cfRule type="containsText" dxfId="8700" priority="115" operator="containsText" text="Medio">
      <formula>NOT(ISERROR(SEARCH("Medio",J15)))</formula>
    </cfRule>
    <cfRule type="containsText" dxfId="8699" priority="116" operator="containsText" text="Alto">
      <formula>NOT(ISERROR(SEARCH("Alto",J15)))</formula>
    </cfRule>
  </conditionalFormatting>
  <conditionalFormatting sqref="Y15 J15">
    <cfRule type="containsText" dxfId="8698" priority="108" operator="containsText" text="Baja">
      <formula>NOT(ISERROR(SEARCH("Baja",J15)))</formula>
    </cfRule>
    <cfRule type="containsText" dxfId="8697" priority="109" operator="containsText" text="Moderada">
      <formula>NOT(ISERROR(SEARCH("Moderada",J15)))</formula>
    </cfRule>
    <cfRule type="containsText" dxfId="8696" priority="110" operator="containsText" text="Alto">
      <formula>NOT(ISERROR(SEARCH("Alto",J15)))</formula>
    </cfRule>
    <cfRule type="containsText" dxfId="8695" priority="111" operator="containsText" text="Extrema">
      <formula>NOT(ISERROR(SEARCH("Extrema",J15)))</formula>
    </cfRule>
    <cfRule type="containsText" dxfId="8694" priority="112" operator="containsText" text="Catastrófico">
      <formula>NOT(ISERROR(SEARCH("Catastrófico",J15)))</formula>
    </cfRule>
  </conditionalFormatting>
  <conditionalFormatting sqref="J16:J17 Y16:Y17">
    <cfRule type="containsText" dxfId="8693" priority="104" operator="containsText" text="Medio-Alto">
      <formula>NOT(ISERROR(SEARCH("Medio-Alto",J16)))</formula>
    </cfRule>
    <cfRule type="containsText" dxfId="8692" priority="105" operator="containsText" text="Medio">
      <formula>NOT(ISERROR(SEARCH("Medio",J16)))</formula>
    </cfRule>
    <cfRule type="containsText" dxfId="8691" priority="106" operator="containsText" text="Bajo">
      <formula>NOT(ISERROR(SEARCH("Bajo",J16)))</formula>
    </cfRule>
    <cfRule type="containsText" dxfId="8690" priority="107" operator="containsText" text="Alto">
      <formula>NOT(ISERROR(SEARCH("Alto",J16)))</formula>
    </cfRule>
  </conditionalFormatting>
  <conditionalFormatting sqref="J16:J17 Y16:Y17">
    <cfRule type="containsText" dxfId="8689" priority="100" operator="containsText" text="Bajo">
      <formula>NOT(ISERROR(SEARCH("Bajo",J16)))</formula>
    </cfRule>
    <cfRule type="containsText" dxfId="8688" priority="101" operator="containsText" text="Medio-Alto">
      <formula>NOT(ISERROR(SEARCH("Medio-Alto",J16)))</formula>
    </cfRule>
    <cfRule type="containsText" dxfId="8687" priority="102" operator="containsText" text="Medio">
      <formula>NOT(ISERROR(SEARCH("Medio",J16)))</formula>
    </cfRule>
    <cfRule type="containsText" dxfId="8686" priority="103" operator="containsText" text="Alto">
      <formula>NOT(ISERROR(SEARCH("Alto",J16)))</formula>
    </cfRule>
  </conditionalFormatting>
  <conditionalFormatting sqref="J16:J17 Y16:Y17">
    <cfRule type="containsText" dxfId="8685" priority="95" operator="containsText" text="Baja">
      <formula>NOT(ISERROR(SEARCH("Baja",J16)))</formula>
    </cfRule>
    <cfRule type="containsText" dxfId="8684" priority="96" operator="containsText" text="Moderada">
      <formula>NOT(ISERROR(SEARCH("Moderada",J16)))</formula>
    </cfRule>
    <cfRule type="containsText" dxfId="8683" priority="97" operator="containsText" text="Alto">
      <formula>NOT(ISERROR(SEARCH("Alto",J16)))</formula>
    </cfRule>
    <cfRule type="containsText" dxfId="8682" priority="98" operator="containsText" text="Extrema">
      <formula>NOT(ISERROR(SEARCH("Extrema",J16)))</formula>
    </cfRule>
    <cfRule type="containsText" dxfId="8681" priority="99" operator="containsText" text="Catastrófico">
      <formula>NOT(ISERROR(SEARCH("Catastrófico",J16)))</formula>
    </cfRule>
  </conditionalFormatting>
  <conditionalFormatting sqref="J16 Y16">
    <cfRule type="containsText" dxfId="8680" priority="91" operator="containsText" text="Medio-Alto">
      <formula>NOT(ISERROR(SEARCH("Medio-Alto",J16)))</formula>
    </cfRule>
    <cfRule type="containsText" dxfId="8679" priority="92" operator="containsText" text="Medio">
      <formula>NOT(ISERROR(SEARCH("Medio",J16)))</formula>
    </cfRule>
    <cfRule type="containsText" dxfId="8678" priority="93" operator="containsText" text="Bajo">
      <formula>NOT(ISERROR(SEARCH("Bajo",J16)))</formula>
    </cfRule>
    <cfRule type="containsText" dxfId="8677" priority="94" operator="containsText" text="Alto">
      <formula>NOT(ISERROR(SEARCH("Alto",J16)))</formula>
    </cfRule>
  </conditionalFormatting>
  <conditionalFormatting sqref="J16 Y16">
    <cfRule type="containsText" dxfId="8676" priority="87" operator="containsText" text="Bajo">
      <formula>NOT(ISERROR(SEARCH("Bajo",J16)))</formula>
    </cfRule>
    <cfRule type="containsText" dxfId="8675" priority="88" operator="containsText" text="Medio-Alto">
      <formula>NOT(ISERROR(SEARCH("Medio-Alto",J16)))</formula>
    </cfRule>
    <cfRule type="containsText" dxfId="8674" priority="89" operator="containsText" text="Medio">
      <formula>NOT(ISERROR(SEARCH("Medio",J16)))</formula>
    </cfRule>
    <cfRule type="containsText" dxfId="8673" priority="90" operator="containsText" text="Alto">
      <formula>NOT(ISERROR(SEARCH("Alto",J16)))</formula>
    </cfRule>
  </conditionalFormatting>
  <conditionalFormatting sqref="J16 Y16">
    <cfRule type="containsText" dxfId="8672" priority="82" operator="containsText" text="Baja">
      <formula>NOT(ISERROR(SEARCH("Baja",J16)))</formula>
    </cfRule>
    <cfRule type="containsText" dxfId="8671" priority="83" operator="containsText" text="Moderada">
      <formula>NOT(ISERROR(SEARCH("Moderada",J16)))</formula>
    </cfRule>
    <cfRule type="containsText" dxfId="8670" priority="84" operator="containsText" text="Alto">
      <formula>NOT(ISERROR(SEARCH("Alto",J16)))</formula>
    </cfRule>
    <cfRule type="containsText" dxfId="8669" priority="85" operator="containsText" text="Extrema">
      <formula>NOT(ISERROR(SEARCH("Extrema",J16)))</formula>
    </cfRule>
    <cfRule type="containsText" dxfId="8668" priority="86" operator="containsText" text="Catastrófico">
      <formula>NOT(ISERROR(SEARCH("Catastrófico",J16)))</formula>
    </cfRule>
  </conditionalFormatting>
  <conditionalFormatting sqref="J17 Y17">
    <cfRule type="containsText" dxfId="8667" priority="78" operator="containsText" text="Medio-Alto">
      <formula>NOT(ISERROR(SEARCH("Medio-Alto",J17)))</formula>
    </cfRule>
    <cfRule type="containsText" dxfId="8666" priority="79" operator="containsText" text="Medio">
      <formula>NOT(ISERROR(SEARCH("Medio",J17)))</formula>
    </cfRule>
    <cfRule type="containsText" dxfId="8665" priority="80" operator="containsText" text="Bajo">
      <formula>NOT(ISERROR(SEARCH("Bajo",J17)))</formula>
    </cfRule>
    <cfRule type="containsText" dxfId="8664" priority="81" operator="containsText" text="Alto">
      <formula>NOT(ISERROR(SEARCH("Alto",J17)))</formula>
    </cfRule>
  </conditionalFormatting>
  <conditionalFormatting sqref="J17 Y17">
    <cfRule type="containsText" dxfId="8663" priority="74" operator="containsText" text="Bajo">
      <formula>NOT(ISERROR(SEARCH("Bajo",J17)))</formula>
    </cfRule>
    <cfRule type="containsText" dxfId="8662" priority="75" operator="containsText" text="Medio-Alto">
      <formula>NOT(ISERROR(SEARCH("Medio-Alto",J17)))</formula>
    </cfRule>
    <cfRule type="containsText" dxfId="8661" priority="76" operator="containsText" text="Medio">
      <formula>NOT(ISERROR(SEARCH("Medio",J17)))</formula>
    </cfRule>
    <cfRule type="containsText" dxfId="8660" priority="77" operator="containsText" text="Alto">
      <formula>NOT(ISERROR(SEARCH("Alto",J17)))</formula>
    </cfRule>
  </conditionalFormatting>
  <conditionalFormatting sqref="J17 Y17">
    <cfRule type="containsText" dxfId="8659" priority="69" operator="containsText" text="Baja">
      <formula>NOT(ISERROR(SEARCH("Baja",J17)))</formula>
    </cfRule>
    <cfRule type="containsText" dxfId="8658" priority="70" operator="containsText" text="Moderada">
      <formula>NOT(ISERROR(SEARCH("Moderada",J17)))</formula>
    </cfRule>
    <cfRule type="containsText" dxfId="8657" priority="71" operator="containsText" text="Alto">
      <formula>NOT(ISERROR(SEARCH("Alto",J17)))</formula>
    </cfRule>
    <cfRule type="containsText" dxfId="8656" priority="72" operator="containsText" text="Extrema">
      <formula>NOT(ISERROR(SEARCH("Extrema",J17)))</formula>
    </cfRule>
    <cfRule type="containsText" dxfId="8655" priority="73" operator="containsText" text="Catastrófico">
      <formula>NOT(ISERROR(SEARCH("Catastrófico",J17)))</formula>
    </cfRule>
  </conditionalFormatting>
  <conditionalFormatting sqref="I14">
    <cfRule type="containsText" dxfId="8654" priority="65" operator="containsText" text="Alto">
      <formula>NOT(ISERROR(SEARCH("Alto",I14)))</formula>
    </cfRule>
    <cfRule type="containsText" dxfId="8653" priority="66" operator="containsText" text="Medio-Alto">
      <formula>NOT(ISERROR(SEARCH("Medio-Alto",I14)))</formula>
    </cfRule>
    <cfRule type="containsText" dxfId="8652" priority="67" operator="containsText" text="Medio">
      <formula>NOT(ISERROR(SEARCH("Medio",I14)))</formula>
    </cfRule>
    <cfRule type="containsText" dxfId="8651" priority="68" operator="containsText" text="Bajo">
      <formula>NOT(ISERROR(SEARCH("Bajo",I14)))</formula>
    </cfRule>
  </conditionalFormatting>
  <conditionalFormatting sqref="I15">
    <cfRule type="containsText" dxfId="8650" priority="61" operator="containsText" text="Alto">
      <formula>NOT(ISERROR(SEARCH("Alto",I15)))</formula>
    </cfRule>
    <cfRule type="containsText" dxfId="8649" priority="62" operator="containsText" text="Medio-Alto">
      <formula>NOT(ISERROR(SEARCH("Medio-Alto",I15)))</formula>
    </cfRule>
    <cfRule type="containsText" dxfId="8648" priority="63" operator="containsText" text="Medio">
      <formula>NOT(ISERROR(SEARCH("Medio",I15)))</formula>
    </cfRule>
    <cfRule type="containsText" dxfId="8647" priority="64" operator="containsText" text="Bajo">
      <formula>NOT(ISERROR(SEARCH("Bajo",I15)))</formula>
    </cfRule>
  </conditionalFormatting>
  <conditionalFormatting sqref="I15">
    <cfRule type="containsText" dxfId="8646" priority="57" operator="containsText" text="Alto">
      <formula>NOT(ISERROR(SEARCH("Alto",I15)))</formula>
    </cfRule>
    <cfRule type="containsText" dxfId="8645" priority="58" operator="containsText" text="Medio-Alto">
      <formula>NOT(ISERROR(SEARCH("Medio-Alto",I15)))</formula>
    </cfRule>
    <cfRule type="containsText" dxfId="8644" priority="59" operator="containsText" text="Medio">
      <formula>NOT(ISERROR(SEARCH("Medio",I15)))</formula>
    </cfRule>
    <cfRule type="containsText" dxfId="8643" priority="60" operator="containsText" text="Bajo">
      <formula>NOT(ISERROR(SEARCH("Bajo",I15)))</formula>
    </cfRule>
  </conditionalFormatting>
  <conditionalFormatting sqref="I13">
    <cfRule type="containsText" dxfId="8642" priority="53" operator="containsText" text="Alto">
      <formula>NOT(ISERROR(SEARCH("Alto",I13)))</formula>
    </cfRule>
    <cfRule type="containsText" dxfId="8641" priority="54" operator="containsText" text="Medio-Alto">
      <formula>NOT(ISERROR(SEARCH("Medio-Alto",I13)))</formula>
    </cfRule>
    <cfRule type="containsText" dxfId="8640" priority="55" operator="containsText" text="Medio">
      <formula>NOT(ISERROR(SEARCH("Medio",I13)))</formula>
    </cfRule>
    <cfRule type="containsText" dxfId="8639" priority="56" operator="containsText" text="Bajo">
      <formula>NOT(ISERROR(SEARCH("Bajo",I13)))</formula>
    </cfRule>
  </conditionalFormatting>
  <conditionalFormatting sqref="I14">
    <cfRule type="containsText" dxfId="8638" priority="49" operator="containsText" text="Alto">
      <formula>NOT(ISERROR(SEARCH("Alto",I14)))</formula>
    </cfRule>
    <cfRule type="containsText" dxfId="8637" priority="50" operator="containsText" text="Medio-Alto">
      <formula>NOT(ISERROR(SEARCH("Medio-Alto",I14)))</formula>
    </cfRule>
    <cfRule type="containsText" dxfId="8636" priority="51" operator="containsText" text="Medio">
      <formula>NOT(ISERROR(SEARCH("Medio",I14)))</formula>
    </cfRule>
    <cfRule type="containsText" dxfId="8635" priority="52" operator="containsText" text="Bajo">
      <formula>NOT(ISERROR(SEARCH("Bajo",I14)))</formula>
    </cfRule>
  </conditionalFormatting>
  <conditionalFormatting sqref="I16">
    <cfRule type="containsText" dxfId="8634" priority="45" operator="containsText" text="Alto">
      <formula>NOT(ISERROR(SEARCH("Alto",I16)))</formula>
    </cfRule>
    <cfRule type="containsText" dxfId="8633" priority="46" operator="containsText" text="Medio-Alto">
      <formula>NOT(ISERROR(SEARCH("Medio-Alto",I16)))</formula>
    </cfRule>
    <cfRule type="containsText" dxfId="8632" priority="47" operator="containsText" text="Medio">
      <formula>NOT(ISERROR(SEARCH("Medio",I16)))</formula>
    </cfRule>
    <cfRule type="containsText" dxfId="8631" priority="48" operator="containsText" text="Bajo">
      <formula>NOT(ISERROR(SEARCH("Bajo",I16)))</formula>
    </cfRule>
  </conditionalFormatting>
  <conditionalFormatting sqref="I17">
    <cfRule type="containsText" dxfId="8630" priority="41" operator="containsText" text="Alto">
      <formula>NOT(ISERROR(SEARCH("Alto",I17)))</formula>
    </cfRule>
    <cfRule type="containsText" dxfId="8629" priority="42" operator="containsText" text="Medio-Alto">
      <formula>NOT(ISERROR(SEARCH("Medio-Alto",I17)))</formula>
    </cfRule>
    <cfRule type="containsText" dxfId="8628" priority="43" operator="containsText" text="Medio">
      <formula>NOT(ISERROR(SEARCH("Medio",I17)))</formula>
    </cfRule>
    <cfRule type="containsText" dxfId="8627" priority="44" operator="containsText" text="Bajo">
      <formula>NOT(ISERROR(SEARCH("Bajo",I17)))</formula>
    </cfRule>
  </conditionalFormatting>
  <conditionalFormatting sqref="I17">
    <cfRule type="containsText" dxfId="8626" priority="37" operator="containsText" text="Alto">
      <formula>NOT(ISERROR(SEARCH("Alto",I17)))</formula>
    </cfRule>
    <cfRule type="containsText" dxfId="8625" priority="38" operator="containsText" text="Medio-Alto">
      <formula>NOT(ISERROR(SEARCH("Medio-Alto",I17)))</formula>
    </cfRule>
    <cfRule type="containsText" dxfId="8624" priority="39" operator="containsText" text="Medio">
      <formula>NOT(ISERROR(SEARCH("Medio",I17)))</formula>
    </cfRule>
    <cfRule type="containsText" dxfId="8623" priority="40" operator="containsText" text="Bajo">
      <formula>NOT(ISERROR(SEARCH("Bajo",I17)))</formula>
    </cfRule>
  </conditionalFormatting>
  <conditionalFormatting sqref="I17">
    <cfRule type="containsText" dxfId="8622" priority="33" operator="containsText" text="Alto">
      <formula>NOT(ISERROR(SEARCH("Alto",I17)))</formula>
    </cfRule>
    <cfRule type="containsText" dxfId="8621" priority="34" operator="containsText" text="Medio-Alto">
      <formula>NOT(ISERROR(SEARCH("Medio-Alto",I17)))</formula>
    </cfRule>
    <cfRule type="containsText" dxfId="8620" priority="35" operator="containsText" text="Medio">
      <formula>NOT(ISERROR(SEARCH("Medio",I17)))</formula>
    </cfRule>
    <cfRule type="containsText" dxfId="8619" priority="36" operator="containsText" text="Bajo">
      <formula>NOT(ISERROR(SEARCH("Bajo",I17)))</formula>
    </cfRule>
  </conditionalFormatting>
  <conditionalFormatting sqref="I15">
    <cfRule type="containsText" dxfId="8618" priority="29" operator="containsText" text="Alto">
      <formula>NOT(ISERROR(SEARCH("Alto",I15)))</formula>
    </cfRule>
    <cfRule type="containsText" dxfId="8617" priority="30" operator="containsText" text="Medio-Alto">
      <formula>NOT(ISERROR(SEARCH("Medio-Alto",I15)))</formula>
    </cfRule>
    <cfRule type="containsText" dxfId="8616" priority="31" operator="containsText" text="Medio">
      <formula>NOT(ISERROR(SEARCH("Medio",I15)))</formula>
    </cfRule>
    <cfRule type="containsText" dxfId="8615" priority="32" operator="containsText" text="Bajo">
      <formula>NOT(ISERROR(SEARCH("Bajo",I15)))</formula>
    </cfRule>
  </conditionalFormatting>
  <conditionalFormatting sqref="I16">
    <cfRule type="containsText" dxfId="8614" priority="25" operator="containsText" text="Alto">
      <formula>NOT(ISERROR(SEARCH("Alto",I16)))</formula>
    </cfRule>
    <cfRule type="containsText" dxfId="8613" priority="26" operator="containsText" text="Medio-Alto">
      <formula>NOT(ISERROR(SEARCH("Medio-Alto",I16)))</formula>
    </cfRule>
    <cfRule type="containsText" dxfId="8612" priority="27" operator="containsText" text="Medio">
      <formula>NOT(ISERROR(SEARCH("Medio",I16)))</formula>
    </cfRule>
    <cfRule type="containsText" dxfId="8611" priority="28" operator="containsText" text="Bajo">
      <formula>NOT(ISERROR(SEARCH("Bajo",I16)))</formula>
    </cfRule>
  </conditionalFormatting>
  <conditionalFormatting sqref="I17">
    <cfRule type="containsText" dxfId="8610" priority="21" operator="containsText" text="Alto">
      <formula>NOT(ISERROR(SEARCH("Alto",I17)))</formula>
    </cfRule>
    <cfRule type="containsText" dxfId="8609" priority="22" operator="containsText" text="Medio-Alto">
      <formula>NOT(ISERROR(SEARCH("Medio-Alto",I17)))</formula>
    </cfRule>
    <cfRule type="containsText" dxfId="8608" priority="23" operator="containsText" text="Medio">
      <formula>NOT(ISERROR(SEARCH("Medio",I17)))</formula>
    </cfRule>
    <cfRule type="containsText" dxfId="8607" priority="24" operator="containsText" text="Bajo">
      <formula>NOT(ISERROR(SEARCH("Bajo",I17)))</formula>
    </cfRule>
  </conditionalFormatting>
  <conditionalFormatting sqref="I16:I17">
    <cfRule type="containsText" dxfId="8606" priority="17" operator="containsText" text="Alto">
      <formula>NOT(ISERROR(SEARCH("Alto",I16)))</formula>
    </cfRule>
    <cfRule type="containsText" dxfId="8605" priority="18" operator="containsText" text="Medio-Alto">
      <formula>NOT(ISERROR(SEARCH("Medio-Alto",I16)))</formula>
    </cfRule>
    <cfRule type="containsText" dxfId="8604" priority="19" operator="containsText" text="Medio">
      <formula>NOT(ISERROR(SEARCH("Medio",I16)))</formula>
    </cfRule>
    <cfRule type="containsText" dxfId="8603" priority="20" operator="containsText" text="Bajo">
      <formula>NOT(ISERROR(SEARCH("Bajo",I16)))</formula>
    </cfRule>
  </conditionalFormatting>
  <conditionalFormatting sqref="I15">
    <cfRule type="containsText" dxfId="8602" priority="13" operator="containsText" text="Alto">
      <formula>NOT(ISERROR(SEARCH("Alto",I15)))</formula>
    </cfRule>
    <cfRule type="containsText" dxfId="8601" priority="14" operator="containsText" text="Medio-Alto">
      <formula>NOT(ISERROR(SEARCH("Medio-Alto",I15)))</formula>
    </cfRule>
    <cfRule type="containsText" dxfId="8600" priority="15" operator="containsText" text="Medio">
      <formula>NOT(ISERROR(SEARCH("Medio",I15)))</formula>
    </cfRule>
    <cfRule type="containsText" dxfId="8599" priority="16" operator="containsText" text="Bajo">
      <formula>NOT(ISERROR(SEARCH("Bajo",I15)))</formula>
    </cfRule>
  </conditionalFormatting>
  <conditionalFormatting sqref="I16:I17">
    <cfRule type="containsText" dxfId="8598" priority="9" operator="containsText" text="Alto">
      <formula>NOT(ISERROR(SEARCH("Alto",I16)))</formula>
    </cfRule>
    <cfRule type="containsText" dxfId="8597" priority="10" operator="containsText" text="Medio-Alto">
      <formula>NOT(ISERROR(SEARCH("Medio-Alto",I16)))</formula>
    </cfRule>
    <cfRule type="containsText" dxfId="8596" priority="11" operator="containsText" text="Medio">
      <formula>NOT(ISERROR(SEARCH("Medio",I16)))</formula>
    </cfRule>
    <cfRule type="containsText" dxfId="8595" priority="12" operator="containsText" text="Bajo">
      <formula>NOT(ISERROR(SEARCH("Bajo",I16)))</formula>
    </cfRule>
  </conditionalFormatting>
  <conditionalFormatting sqref="I16">
    <cfRule type="containsText" dxfId="8594" priority="5" operator="containsText" text="Alto">
      <formula>NOT(ISERROR(SEARCH("Alto",I16)))</formula>
    </cfRule>
    <cfRule type="containsText" dxfId="8593" priority="6" operator="containsText" text="Medio-Alto">
      <formula>NOT(ISERROR(SEARCH("Medio-Alto",I16)))</formula>
    </cfRule>
    <cfRule type="containsText" dxfId="8592" priority="7" operator="containsText" text="Medio">
      <formula>NOT(ISERROR(SEARCH("Medio",I16)))</formula>
    </cfRule>
    <cfRule type="containsText" dxfId="8591" priority="8" operator="containsText" text="Bajo">
      <formula>NOT(ISERROR(SEARCH("Bajo",I16)))</formula>
    </cfRule>
  </conditionalFormatting>
  <conditionalFormatting sqref="I17">
    <cfRule type="containsText" dxfId="8590" priority="1" operator="containsText" text="Alto">
      <formula>NOT(ISERROR(SEARCH("Alto",I17)))</formula>
    </cfRule>
    <cfRule type="containsText" dxfId="8589" priority="2" operator="containsText" text="Medio-Alto">
      <formula>NOT(ISERROR(SEARCH("Medio-Alto",I17)))</formula>
    </cfRule>
    <cfRule type="containsText" dxfId="8588" priority="3" operator="containsText" text="Medio">
      <formula>NOT(ISERROR(SEARCH("Medio",I17)))</formula>
    </cfRule>
    <cfRule type="containsText" dxfId="8587" priority="4" operator="containsText" text="Bajo">
      <formula>NOT(ISERROR(SEARCH("Bajo",I17)))</formula>
    </cfRule>
  </conditionalFormatting>
  <dataValidations count="7">
    <dataValidation type="list" allowBlank="1" showInputMessage="1" showErrorMessage="1" sqref="G12:G15">
      <formula1>#REF!</formula1>
    </dataValidation>
    <dataValidation type="list" allowBlank="1" showInputMessage="1" showErrorMessage="1" sqref="J12:J17 Y12:Y17">
      <formula1>Lista</formula1>
    </dataValidation>
    <dataValidation type="list" allowBlank="1" showInputMessage="1" showErrorMessage="1" sqref="K12:K17">
      <formula1>Lista6</formula1>
    </dataValidation>
    <dataValidation type="list" allowBlank="1" showInputMessage="1" showErrorMessage="1" sqref="N12:T17">
      <formula1>Lista8</formula1>
    </dataValidation>
    <dataValidation type="list" allowBlank="1" showInputMessage="1" showErrorMessage="1" sqref="X12:X17 H12:H17">
      <formula1>$AA$12:$AA$14</formula1>
    </dataValidation>
    <dataValidation type="list" allowBlank="1" showInputMessage="1" showErrorMessage="1" sqref="M12:M17">
      <formula1>$AB$12:$AB$14</formula1>
    </dataValidation>
    <dataValidation type="list" allowBlank="1" showInputMessage="1" showErrorMessage="1" sqref="V12:W17 G16:G17 F12:F17">
      <formula1>Lista4</formula1>
    </dataValidation>
  </dataValidations>
  <pageMargins left="0.7" right="0.7" top="0.75" bottom="0.75" header="0.3" footer="0.3"/>
  <drawing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92D050"/>
  </sheetPr>
  <dimension ref="A1:L10"/>
  <sheetViews>
    <sheetView zoomScale="80" zoomScaleNormal="80" workbookViewId="0">
      <selection activeCell="F22" sqref="F22"/>
    </sheetView>
  </sheetViews>
  <sheetFormatPr baseColWidth="10" defaultRowHeight="15" x14ac:dyDescent="0.25"/>
  <cols>
    <col min="1" max="1" width="20.85546875" customWidth="1"/>
    <col min="2" max="2" width="19" bestFit="1" customWidth="1"/>
    <col min="3" max="3" width="16.7109375" customWidth="1"/>
    <col min="4" max="4" width="18.28515625" customWidth="1"/>
    <col min="5" max="5" width="21.140625" customWidth="1"/>
    <col min="6" max="6" width="20.7109375" customWidth="1"/>
    <col min="8" max="8" width="22.42578125" customWidth="1"/>
    <col min="9" max="9" width="19.42578125" customWidth="1"/>
    <col min="10" max="10" width="18.85546875" customWidth="1"/>
    <col min="12" max="12" width="15.7109375" customWidth="1"/>
  </cols>
  <sheetData>
    <row r="1" spans="1:12" ht="15.75" x14ac:dyDescent="0.25">
      <c r="A1" s="103" t="s">
        <v>1076</v>
      </c>
      <c r="B1" s="287" t="s">
        <v>1270</v>
      </c>
      <c r="C1" s="287"/>
      <c r="D1" s="287"/>
      <c r="E1" s="287"/>
      <c r="F1" s="287"/>
      <c r="G1" s="287"/>
      <c r="H1" s="287"/>
      <c r="I1" s="287"/>
      <c r="J1" s="287"/>
      <c r="K1" s="287"/>
      <c r="L1" s="287"/>
    </row>
    <row r="2" spans="1:12" ht="15.75" x14ac:dyDescent="0.25">
      <c r="A2" s="103" t="s">
        <v>22</v>
      </c>
      <c r="B2" s="287" t="s">
        <v>1296</v>
      </c>
      <c r="C2" s="287"/>
      <c r="D2" s="287"/>
      <c r="E2" s="287"/>
      <c r="F2" s="287"/>
      <c r="G2" s="287"/>
      <c r="H2" s="287"/>
      <c r="I2" s="287"/>
      <c r="J2" s="287"/>
      <c r="K2" s="287"/>
      <c r="L2" s="287"/>
    </row>
    <row r="3" spans="1:12" ht="15.75" x14ac:dyDescent="0.25">
      <c r="A3" s="286" t="s">
        <v>1012</v>
      </c>
      <c r="B3" s="289" t="s">
        <v>1025</v>
      </c>
      <c r="C3" s="290"/>
      <c r="D3" s="291"/>
      <c r="E3" s="286" t="s">
        <v>1029</v>
      </c>
      <c r="F3" s="286" t="s">
        <v>1025</v>
      </c>
      <c r="G3" s="286"/>
      <c r="H3" s="98"/>
      <c r="I3" s="286" t="s">
        <v>1143</v>
      </c>
      <c r="J3" s="286" t="s">
        <v>1030</v>
      </c>
      <c r="K3" s="286" t="s">
        <v>1147</v>
      </c>
      <c r="L3" s="286" t="s">
        <v>1031</v>
      </c>
    </row>
    <row r="4" spans="1:12" ht="31.5" x14ac:dyDescent="0.25">
      <c r="A4" s="286"/>
      <c r="B4" s="98" t="s">
        <v>1023</v>
      </c>
      <c r="C4" s="98" t="s">
        <v>1024</v>
      </c>
      <c r="D4" s="98" t="s">
        <v>1266</v>
      </c>
      <c r="E4" s="286"/>
      <c r="F4" s="98" t="s">
        <v>1023</v>
      </c>
      <c r="G4" s="98" t="s">
        <v>1024</v>
      </c>
      <c r="H4" s="98" t="s">
        <v>1266</v>
      </c>
      <c r="I4" s="286"/>
      <c r="J4" s="286"/>
      <c r="K4" s="286"/>
      <c r="L4" s="286"/>
    </row>
    <row r="5" spans="1:12" hidden="1" x14ac:dyDescent="0.25">
      <c r="A5" s="88" t="str">
        <f>'[3]GESTION DE PROYECTOS'!A12</f>
        <v>R1</v>
      </c>
      <c r="B5" s="88">
        <f>'[3]GESTION DE PROYECTOS'!V12</f>
        <v>1</v>
      </c>
      <c r="C5" s="88">
        <f>'[3]GESTION DE PROYECTOS'!W12</f>
        <v>2</v>
      </c>
      <c r="D5" s="88">
        <f>'[3]GESTION DE PROYECTOS'!H12</f>
        <v>0</v>
      </c>
      <c r="E5" s="91" t="str">
        <f>'[3]GESTION DE PROYECTOS'!J12</f>
        <v>Moderada</v>
      </c>
      <c r="F5" s="88">
        <f>'[3]GESTION DE PROYECTOS'!V12</f>
        <v>1</v>
      </c>
      <c r="G5" s="88">
        <f>'[3]GESTION DE PROYECTOS'!W12</f>
        <v>2</v>
      </c>
      <c r="H5" s="88">
        <f>'[3]GESTION DE PROYECTOS'!X12</f>
        <v>0</v>
      </c>
      <c r="I5" s="91" t="str">
        <f>'[3]GESTION DE PROYECTOS'!Y12</f>
        <v>Baja</v>
      </c>
      <c r="J5" s="109"/>
      <c r="K5" s="88"/>
      <c r="L5" s="88"/>
    </row>
    <row r="6" spans="1:12" hidden="1" x14ac:dyDescent="0.25">
      <c r="A6" s="88" t="str">
        <f>'[3]GESTION DE PROYECTOS'!A13</f>
        <v>R2</v>
      </c>
      <c r="B6" s="88">
        <f>'[3]GESTION DE PROYECTOS'!V13</f>
        <v>1</v>
      </c>
      <c r="C6" s="88">
        <f>'[3]GESTION DE PROYECTOS'!W13</f>
        <v>3</v>
      </c>
      <c r="D6" s="88">
        <f>'[3]GESTION DE PROYECTOS'!H13</f>
        <v>0</v>
      </c>
      <c r="E6" s="91" t="str">
        <f>'[3]GESTION DE PROYECTOS'!J13</f>
        <v>Extrema</v>
      </c>
      <c r="F6" s="88">
        <f>'[3]GESTION DE PROYECTOS'!V13</f>
        <v>1</v>
      </c>
      <c r="G6" s="88">
        <f>'[3]GESTION DE PROYECTOS'!W13</f>
        <v>3</v>
      </c>
      <c r="H6" s="88">
        <f>'[3]GESTION DE PROYECTOS'!X13</f>
        <v>0</v>
      </c>
      <c r="I6" s="91" t="str">
        <f>'[3]GESTION DE PROYECTOS'!Y13</f>
        <v>Moderada</v>
      </c>
      <c r="J6" s="109"/>
      <c r="K6" s="88"/>
      <c r="L6" s="88"/>
    </row>
    <row r="7" spans="1:12" hidden="1" x14ac:dyDescent="0.25">
      <c r="A7" s="88" t="str">
        <f>'[3]GESTION DE PROYECTOS'!A14</f>
        <v>R3</v>
      </c>
      <c r="B7" s="88">
        <f>'[3]GESTION DE PROYECTOS'!V14</f>
        <v>1</v>
      </c>
      <c r="C7" s="88">
        <f>'[3]GESTION DE PROYECTOS'!W14</f>
        <v>1</v>
      </c>
      <c r="D7" s="88">
        <f>'[3]GESTION DE PROYECTOS'!H14</f>
        <v>0</v>
      </c>
      <c r="E7" s="91" t="str">
        <f>'[3]GESTION DE PROYECTOS'!J14</f>
        <v>Alto</v>
      </c>
      <c r="F7" s="88">
        <f>'[3]GESTION DE PROYECTOS'!V14</f>
        <v>1</v>
      </c>
      <c r="G7" s="88">
        <f>'[3]GESTION DE PROYECTOS'!W14</f>
        <v>1</v>
      </c>
      <c r="H7" s="88">
        <f>'[3]GESTION DE PROYECTOS'!X14</f>
        <v>0</v>
      </c>
      <c r="I7" s="91" t="str">
        <f>'[3]GESTION DE PROYECTOS'!Y14</f>
        <v>Baja</v>
      </c>
      <c r="J7" s="109"/>
      <c r="K7" s="88"/>
      <c r="L7" s="88"/>
    </row>
    <row r="8" spans="1:12" ht="135" x14ac:dyDescent="0.25">
      <c r="A8" s="123" t="str">
        <f>'[3]GESTION DE PROYECTOS'!B15</f>
        <v xml:space="preserve">Corrupción: El recurso humano que se contrate para la ejecución del proyecto no esté ajustado a los requerimientos previo del contratista </v>
      </c>
      <c r="B8" s="88">
        <f>'[3]GESTION DE PROYECTOS'!V15</f>
        <v>1</v>
      </c>
      <c r="C8" s="88">
        <f>'[3]GESTION DE PROYECTOS'!W15</f>
        <v>0</v>
      </c>
      <c r="D8" s="88">
        <f>'[3]GESTION DE PROYECTOS'!H15</f>
        <v>10</v>
      </c>
      <c r="E8" s="91" t="str">
        <f>'[3]GESTION DE PROYECTOS'!J15</f>
        <v>Baja</v>
      </c>
      <c r="F8" s="88">
        <f>'[3]GESTION DE PROYECTOS'!V15</f>
        <v>1</v>
      </c>
      <c r="G8" s="88">
        <f>'[3]GESTION DE PROYECTOS'!W15</f>
        <v>0</v>
      </c>
      <c r="H8" s="88">
        <f>'[3]GESTION DE PROYECTOS'!X15</f>
        <v>5</v>
      </c>
      <c r="I8" s="91" t="str">
        <f>'[3]GESTION DE PROYECTOS'!Y15</f>
        <v>Baja</v>
      </c>
      <c r="J8" s="109"/>
      <c r="K8" s="88"/>
      <c r="L8" s="88"/>
    </row>
    <row r="9" spans="1:12" hidden="1" x14ac:dyDescent="0.25">
      <c r="A9" s="88" t="str">
        <f>'[3]GESTION DE PROYECTOS'!A16</f>
        <v>R5</v>
      </c>
      <c r="B9" s="88">
        <f>'[3]GESTION DE PROYECTOS'!V16</f>
        <v>1</v>
      </c>
      <c r="C9" s="88">
        <f>'[3]GESTION DE PROYECTOS'!W16</f>
        <v>1</v>
      </c>
      <c r="D9" s="88">
        <f>'[3]GESTION DE PROYECTOS'!H16</f>
        <v>0</v>
      </c>
      <c r="E9" s="91" t="str">
        <f>'[3]GESTION DE PROYECTOS'!J16</f>
        <v>Alto</v>
      </c>
      <c r="F9" s="88">
        <f>'[3]GESTION DE PROYECTOS'!V16</f>
        <v>1</v>
      </c>
      <c r="G9" s="88">
        <f>'[3]GESTION DE PROYECTOS'!W16</f>
        <v>1</v>
      </c>
      <c r="H9" s="88">
        <f>'[3]GESTION DE PROYECTOS'!X16</f>
        <v>0</v>
      </c>
      <c r="I9" s="91" t="str">
        <f>'[3]GESTION DE PROYECTOS'!Y16</f>
        <v>Baja</v>
      </c>
      <c r="J9" s="109"/>
      <c r="K9" s="88"/>
      <c r="L9" s="88"/>
    </row>
    <row r="10" spans="1:12" ht="45" x14ac:dyDescent="0.25">
      <c r="A10" s="123" t="str">
        <f>'[3]GESTION DE PROYECTOS'!B17</f>
        <v>Corrpción en la contratación de bienes y servicios</v>
      </c>
      <c r="B10" s="88">
        <f>'[3]GESTION DE PROYECTOS'!V17</f>
        <v>1</v>
      </c>
      <c r="C10" s="88">
        <f>'[3]GESTION DE PROYECTOS'!W17</f>
        <v>0</v>
      </c>
      <c r="D10" s="88">
        <f>'[3]GESTION DE PROYECTOS'!H17</f>
        <v>10</v>
      </c>
      <c r="E10" s="91" t="str">
        <f>'[3]GESTION DE PROYECTOS'!J17</f>
        <v>Baja</v>
      </c>
      <c r="F10" s="88">
        <f>'[3]GESTION DE PROYECTOS'!V17</f>
        <v>1</v>
      </c>
      <c r="G10" s="88">
        <f>'[3]GESTION DE PROYECTOS'!W17</f>
        <v>0</v>
      </c>
      <c r="H10" s="88">
        <f>'[3]GESTION DE PROYECTOS'!X17</f>
        <v>5</v>
      </c>
      <c r="I10" s="91" t="str">
        <f>'[3]GESTION DE PROYECTOS'!Y17</f>
        <v>Baja</v>
      </c>
      <c r="J10" s="109"/>
      <c r="K10" s="123"/>
      <c r="L10" s="88"/>
    </row>
  </sheetData>
  <autoFilter ref="A4:L10">
    <filterColumn colId="7">
      <filters>
        <filter val="5"/>
      </filters>
    </filterColumn>
  </autoFilter>
  <mergeCells count="10">
    <mergeCell ref="B1:L1"/>
    <mergeCell ref="B2:L2"/>
    <mergeCell ref="A3:A4"/>
    <mergeCell ref="B3:D3"/>
    <mergeCell ref="E3:E4"/>
    <mergeCell ref="F3:G3"/>
    <mergeCell ref="I3:I4"/>
    <mergeCell ref="J3:J4"/>
    <mergeCell ref="K3:K4"/>
    <mergeCell ref="L3:L4"/>
  </mergeCells>
  <conditionalFormatting sqref="E5:E10">
    <cfRule type="containsText" dxfId="8586" priority="23" operator="containsText" text="Medio-Alto">
      <formula>NOT(ISERROR(SEARCH("Medio-Alto",E5)))</formula>
    </cfRule>
    <cfRule type="containsText" dxfId="8585" priority="24" operator="containsText" text="Medio">
      <formula>NOT(ISERROR(SEARCH("Medio",E5)))</formula>
    </cfRule>
    <cfRule type="containsText" dxfId="8584" priority="25" operator="containsText" text="Bajo">
      <formula>NOT(ISERROR(SEARCH("Bajo",E5)))</formula>
    </cfRule>
    <cfRule type="containsText" dxfId="8583" priority="26" operator="containsText" text="Alto">
      <formula>NOT(ISERROR(SEARCH("Alto",E5)))</formula>
    </cfRule>
  </conditionalFormatting>
  <conditionalFormatting sqref="E5:E10">
    <cfRule type="containsText" dxfId="8582" priority="19" operator="containsText" text="Bajo">
      <formula>NOT(ISERROR(SEARCH("Bajo",E5)))</formula>
    </cfRule>
    <cfRule type="containsText" dxfId="8581" priority="20" operator="containsText" text="Medio-Alto">
      <formula>NOT(ISERROR(SEARCH("Medio-Alto",E5)))</formula>
    </cfRule>
    <cfRule type="containsText" dxfId="8580" priority="21" operator="containsText" text="Medio">
      <formula>NOT(ISERROR(SEARCH("Medio",E5)))</formula>
    </cfRule>
    <cfRule type="containsText" dxfId="8579" priority="22" operator="containsText" text="Alto">
      <formula>NOT(ISERROR(SEARCH("Alto",E5)))</formula>
    </cfRule>
  </conditionalFormatting>
  <conditionalFormatting sqref="E5:E10">
    <cfRule type="containsText" dxfId="8578" priority="14" operator="containsText" text="Baja">
      <formula>NOT(ISERROR(SEARCH("Baja",E5)))</formula>
    </cfRule>
    <cfRule type="containsText" dxfId="8577" priority="15" operator="containsText" text="Moderada">
      <formula>NOT(ISERROR(SEARCH("Moderada",E5)))</formula>
    </cfRule>
    <cfRule type="containsText" dxfId="8576" priority="16" operator="containsText" text="Alto">
      <formula>NOT(ISERROR(SEARCH("Alto",E5)))</formula>
    </cfRule>
    <cfRule type="containsText" dxfId="8575" priority="17" operator="containsText" text="Extrema">
      <formula>NOT(ISERROR(SEARCH("Extrema",E5)))</formula>
    </cfRule>
    <cfRule type="containsText" dxfId="8574" priority="18" operator="containsText" text="Catastrófico">
      <formula>NOT(ISERROR(SEARCH("Catastrófico",E5)))</formula>
    </cfRule>
  </conditionalFormatting>
  <conditionalFormatting sqref="I5:I10">
    <cfRule type="containsText" dxfId="8573" priority="10" operator="containsText" text="Medio-Alto">
      <formula>NOT(ISERROR(SEARCH("Medio-Alto",I5)))</formula>
    </cfRule>
    <cfRule type="containsText" dxfId="8572" priority="11" operator="containsText" text="Medio">
      <formula>NOT(ISERROR(SEARCH("Medio",I5)))</formula>
    </cfRule>
    <cfRule type="containsText" dxfId="8571" priority="12" operator="containsText" text="Bajo">
      <formula>NOT(ISERROR(SEARCH("Bajo",I5)))</formula>
    </cfRule>
    <cfRule type="containsText" dxfId="8570" priority="13" operator="containsText" text="Alto">
      <formula>NOT(ISERROR(SEARCH("Alto",I5)))</formula>
    </cfRule>
  </conditionalFormatting>
  <conditionalFormatting sqref="I5:I10">
    <cfRule type="containsText" dxfId="8569" priority="6" operator="containsText" text="Bajo">
      <formula>NOT(ISERROR(SEARCH("Bajo",I5)))</formula>
    </cfRule>
    <cfRule type="containsText" dxfId="8568" priority="7" operator="containsText" text="Medio-Alto">
      <formula>NOT(ISERROR(SEARCH("Medio-Alto",I5)))</formula>
    </cfRule>
    <cfRule type="containsText" dxfId="8567" priority="8" operator="containsText" text="Medio">
      <formula>NOT(ISERROR(SEARCH("Medio",I5)))</formula>
    </cfRule>
    <cfRule type="containsText" dxfId="8566" priority="9" operator="containsText" text="Alto">
      <formula>NOT(ISERROR(SEARCH("Alto",I5)))</formula>
    </cfRule>
  </conditionalFormatting>
  <conditionalFormatting sqref="I5:I10">
    <cfRule type="containsText" dxfId="8565" priority="1" operator="containsText" text="Baja">
      <formula>NOT(ISERROR(SEARCH("Baja",I5)))</formula>
    </cfRule>
    <cfRule type="containsText" dxfId="8564" priority="2" operator="containsText" text="Moderada">
      <formula>NOT(ISERROR(SEARCH("Moderada",I5)))</formula>
    </cfRule>
    <cfRule type="containsText" dxfId="8563" priority="3" operator="containsText" text="Alto">
      <formula>NOT(ISERROR(SEARCH("Alto",I5)))</formula>
    </cfRule>
    <cfRule type="containsText" dxfId="8562" priority="4" operator="containsText" text="Extrema">
      <formula>NOT(ISERROR(SEARCH("Extrema",I5)))</formula>
    </cfRule>
    <cfRule type="containsText" dxfId="8561" priority="5" operator="containsText" text="Catastrófico">
      <formula>NOT(ISERROR(SEARCH("Catastrófico",I5)))</formula>
    </cfRule>
  </conditionalFormatting>
  <dataValidations count="1">
    <dataValidation type="list" allowBlank="1" showInputMessage="1" showErrorMessage="1" sqref="J5:J10">
      <formula1>Lista6</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tabColor rgb="FFC00000"/>
  </sheetPr>
  <dimension ref="A1:DX199"/>
  <sheetViews>
    <sheetView tabSelected="1" zoomScaleNormal="100" workbookViewId="0">
      <selection activeCell="B24" sqref="B24"/>
    </sheetView>
  </sheetViews>
  <sheetFormatPr baseColWidth="10" defaultColWidth="10.85546875" defaultRowHeight="15.75" x14ac:dyDescent="0.25"/>
  <cols>
    <col min="1" max="1" width="20.7109375" style="102" bestFit="1" customWidth="1"/>
    <col min="2" max="2" width="36.42578125" style="100" customWidth="1"/>
    <col min="3" max="3" width="53" style="100" customWidth="1"/>
    <col min="4" max="4" width="47.85546875" style="100" customWidth="1"/>
    <col min="5" max="5" width="52.140625" style="100" customWidth="1"/>
    <col min="6" max="6" width="18.28515625" style="100" bestFit="1" customWidth="1"/>
    <col min="7" max="7" width="14.42578125" style="100" customWidth="1"/>
    <col min="8" max="8" width="16.7109375" style="100" customWidth="1"/>
    <col min="9" max="9" width="12.28515625" style="100" bestFit="1" customWidth="1"/>
    <col min="10" max="10" width="16.42578125" style="100" bestFit="1" customWidth="1"/>
    <col min="11" max="11" width="18.28515625" style="100" bestFit="1" customWidth="1"/>
    <col min="12" max="12" width="36.7109375" style="100" customWidth="1"/>
    <col min="13" max="13" width="13.85546875" style="100" customWidth="1"/>
    <col min="14" max="14" width="22" style="100" customWidth="1"/>
    <col min="15" max="15" width="24.28515625" style="100" bestFit="1" customWidth="1"/>
    <col min="16" max="16" width="37.28515625" style="100" customWidth="1"/>
    <col min="17" max="17" width="43.28515625" style="100" customWidth="1"/>
    <col min="18" max="18" width="40.85546875" style="100" customWidth="1"/>
    <col min="19" max="19" width="37.85546875" style="100" bestFit="1" customWidth="1"/>
    <col min="20" max="20" width="39.28515625" style="100" bestFit="1" customWidth="1"/>
    <col min="21" max="21" width="2.5703125" style="100" hidden="1" customWidth="1"/>
    <col min="22" max="22" width="3.85546875" style="100" hidden="1" customWidth="1"/>
    <col min="23" max="23" width="2.5703125" style="100" hidden="1" customWidth="1"/>
    <col min="24" max="24" width="3.85546875" style="100" hidden="1" customWidth="1"/>
    <col min="25" max="25" width="2.5703125" style="100" hidden="1" customWidth="1"/>
    <col min="26" max="26" width="3.85546875" style="100" hidden="1" customWidth="1"/>
    <col min="27" max="27" width="2.5703125" style="100" hidden="1" customWidth="1"/>
    <col min="28" max="28" width="3.85546875" style="100" hidden="1" customWidth="1"/>
    <col min="29" max="29" width="2.5703125" style="100" hidden="1" customWidth="1"/>
    <col min="30" max="30" width="3.85546875" style="100" hidden="1" customWidth="1"/>
    <col min="31" max="31" width="2.5703125" style="100" hidden="1" customWidth="1"/>
    <col min="32" max="32" width="3.85546875" style="100" hidden="1" customWidth="1"/>
    <col min="33" max="33" width="2.5703125" style="100" hidden="1" customWidth="1"/>
    <col min="34" max="34" width="3.85546875" style="100" hidden="1" customWidth="1"/>
    <col min="35" max="35" width="2.5703125" style="100" hidden="1" customWidth="1"/>
    <col min="36" max="36" width="3.85546875" style="100" hidden="1" customWidth="1"/>
    <col min="37" max="38" width="2.5703125" style="100" hidden="1" customWidth="1"/>
    <col min="39" max="42" width="14.7109375" style="100" customWidth="1"/>
    <col min="43" max="43" width="20.140625" style="100" customWidth="1"/>
    <col min="44" max="44" width="13.42578125" style="100" customWidth="1"/>
    <col min="45" max="45" width="17.42578125" style="100" customWidth="1"/>
    <col min="46" max="46" width="15.28515625" style="100" bestFit="1" customWidth="1"/>
    <col min="47" max="47" width="41" style="102" hidden="1" customWidth="1"/>
    <col min="48" max="48" width="12.85546875" style="100" hidden="1" customWidth="1"/>
    <col min="49" max="49" width="11.85546875" style="100" hidden="1" customWidth="1"/>
    <col min="50" max="50" width="17.42578125" style="100" hidden="1" customWidth="1"/>
    <col min="51" max="51" width="13.7109375" style="100" hidden="1" customWidth="1"/>
    <col min="52" max="52" width="31" style="100" hidden="1" customWidth="1"/>
    <col min="53" max="53" width="12" style="100" hidden="1" customWidth="1"/>
    <col min="54" max="125" width="10.85546875" style="100"/>
    <col min="126" max="128" width="10.85546875" style="73"/>
    <col min="129" max="16384" width="10.85546875" style="100"/>
  </cols>
  <sheetData>
    <row r="1" spans="1:128" ht="15" x14ac:dyDescent="0.25">
      <c r="A1" s="99"/>
      <c r="B1" s="99"/>
      <c r="C1" s="99"/>
      <c r="D1" s="99"/>
      <c r="E1" s="99"/>
      <c r="F1" s="99"/>
      <c r="G1" s="99"/>
      <c r="H1" s="99"/>
      <c r="I1" s="99"/>
      <c r="J1" s="99"/>
      <c r="K1" s="99"/>
      <c r="L1" s="99"/>
      <c r="M1" s="99"/>
      <c r="N1" s="99"/>
      <c r="O1" s="99"/>
      <c r="P1" s="99"/>
      <c r="Q1" s="99"/>
      <c r="R1" s="99"/>
      <c r="S1" s="99"/>
      <c r="T1" s="99"/>
      <c r="U1" s="99"/>
      <c r="V1" s="99"/>
      <c r="W1" s="99"/>
      <c r="X1" s="99"/>
      <c r="Y1" s="99"/>
      <c r="Z1" s="99"/>
      <c r="AA1" s="99"/>
      <c r="AB1" s="99"/>
      <c r="AC1" s="99"/>
      <c r="AD1" s="99"/>
      <c r="AE1" s="99"/>
      <c r="AF1" s="99"/>
      <c r="AG1" s="99"/>
      <c r="AH1" s="99"/>
      <c r="AI1" s="99"/>
      <c r="AJ1" s="99"/>
      <c r="AK1" s="99"/>
      <c r="AL1" s="99"/>
      <c r="AM1" s="99"/>
      <c r="AN1" s="99"/>
      <c r="AO1" s="99"/>
      <c r="AP1" s="99"/>
      <c r="AQ1" s="99"/>
      <c r="AR1" s="99"/>
      <c r="AS1" s="99"/>
      <c r="AT1" s="99"/>
      <c r="AU1" s="99"/>
      <c r="AV1" s="99"/>
      <c r="AW1" s="99"/>
      <c r="AX1" s="99"/>
      <c r="AY1" s="99"/>
      <c r="AZ1" s="99"/>
      <c r="BA1" s="99"/>
      <c r="BB1" s="99"/>
      <c r="BC1" s="99"/>
      <c r="BD1" s="99"/>
      <c r="BE1" s="99"/>
      <c r="BF1" s="99"/>
      <c r="BG1" s="99"/>
      <c r="BH1" s="99"/>
      <c r="BI1" s="99"/>
      <c r="BJ1" s="99"/>
      <c r="BK1" s="99"/>
      <c r="BL1" s="99"/>
      <c r="BM1" s="99"/>
      <c r="BN1" s="99"/>
      <c r="BO1" s="99"/>
      <c r="BP1" s="99"/>
      <c r="BQ1" s="99"/>
      <c r="BR1" s="99"/>
      <c r="BS1" s="99"/>
      <c r="BT1" s="99"/>
      <c r="BU1" s="99"/>
      <c r="BV1" s="99"/>
      <c r="BW1" s="99"/>
      <c r="BX1" s="99"/>
      <c r="BY1" s="99"/>
      <c r="BZ1" s="99"/>
      <c r="CA1" s="99"/>
      <c r="CB1" s="99"/>
      <c r="CC1" s="99"/>
      <c r="CD1" s="99"/>
      <c r="CE1" s="99"/>
      <c r="CF1" s="99"/>
      <c r="CG1" s="99"/>
      <c r="CH1" s="99"/>
      <c r="CI1" s="99"/>
      <c r="CJ1" s="99"/>
      <c r="CK1" s="99"/>
      <c r="CL1" s="99"/>
      <c r="CM1" s="99"/>
      <c r="CN1" s="99"/>
      <c r="CO1" s="99"/>
      <c r="CP1" s="99"/>
      <c r="CQ1" s="99"/>
      <c r="CR1" s="99"/>
      <c r="CS1" s="99"/>
      <c r="CT1" s="99"/>
      <c r="CU1" s="99"/>
      <c r="CV1" s="99"/>
      <c r="CW1" s="99"/>
      <c r="CX1" s="99"/>
      <c r="CY1" s="99"/>
      <c r="CZ1" s="99"/>
      <c r="DA1" s="99"/>
      <c r="DB1" s="99"/>
      <c r="DC1" s="99"/>
      <c r="DD1" s="99"/>
      <c r="DE1" s="99"/>
      <c r="DF1" s="99"/>
      <c r="DG1" s="99"/>
      <c r="DH1" s="99"/>
      <c r="DI1" s="99"/>
      <c r="DJ1" s="99"/>
      <c r="DK1" s="99"/>
      <c r="DL1" s="99"/>
      <c r="DM1" s="99"/>
      <c r="DN1" s="99"/>
      <c r="DO1" s="99"/>
      <c r="DP1" s="99"/>
      <c r="DQ1" s="99"/>
      <c r="DR1" s="99"/>
      <c r="DS1" s="99"/>
      <c r="DT1" s="99"/>
      <c r="DU1" s="99"/>
      <c r="DV1" s="100"/>
      <c r="DW1" s="100"/>
      <c r="DX1" s="100"/>
    </row>
    <row r="2" spans="1:128" ht="15" x14ac:dyDescent="0.25">
      <c r="A2" s="99"/>
      <c r="B2" s="99"/>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9"/>
      <c r="AH2" s="99"/>
      <c r="AI2" s="99"/>
      <c r="AJ2" s="99"/>
      <c r="AK2" s="99"/>
      <c r="AL2" s="99"/>
      <c r="AM2" s="99"/>
      <c r="AN2" s="99"/>
      <c r="AO2" s="99"/>
      <c r="AP2" s="99"/>
      <c r="AQ2" s="99"/>
      <c r="AR2" s="99"/>
      <c r="AS2" s="99"/>
      <c r="AT2" s="99"/>
      <c r="AU2" s="99"/>
      <c r="AV2" s="99"/>
      <c r="AW2" s="99"/>
      <c r="AX2" s="99"/>
      <c r="AY2" s="99"/>
      <c r="AZ2" s="99"/>
      <c r="BA2" s="99"/>
      <c r="BB2" s="99"/>
      <c r="BC2" s="99"/>
      <c r="BD2" s="99"/>
      <c r="BE2" s="99"/>
      <c r="BF2" s="99"/>
      <c r="BG2" s="99"/>
      <c r="BH2" s="99"/>
      <c r="BI2" s="99"/>
      <c r="BJ2" s="99"/>
      <c r="BK2" s="99"/>
      <c r="BL2" s="99"/>
      <c r="BM2" s="99"/>
      <c r="BN2" s="99"/>
      <c r="BO2" s="99"/>
      <c r="BP2" s="99"/>
      <c r="BQ2" s="99"/>
      <c r="BR2" s="99"/>
      <c r="BS2" s="99"/>
      <c r="BT2" s="99"/>
      <c r="BU2" s="99"/>
      <c r="BV2" s="99"/>
      <c r="BW2" s="99"/>
      <c r="BX2" s="99"/>
      <c r="BY2" s="99"/>
      <c r="BZ2" s="99"/>
      <c r="CA2" s="99"/>
      <c r="CB2" s="99"/>
      <c r="CC2" s="99"/>
      <c r="CD2" s="99"/>
      <c r="CE2" s="99"/>
      <c r="CF2" s="99"/>
      <c r="CG2" s="99"/>
      <c r="CH2" s="99"/>
      <c r="CI2" s="99"/>
      <c r="CJ2" s="99"/>
      <c r="CK2" s="99"/>
      <c r="CL2" s="99"/>
      <c r="CM2" s="99"/>
      <c r="CN2" s="99"/>
      <c r="CO2" s="99"/>
      <c r="CP2" s="99"/>
      <c r="CQ2" s="99"/>
      <c r="CR2" s="99"/>
      <c r="CS2" s="99"/>
      <c r="CT2" s="99"/>
      <c r="CU2" s="99"/>
      <c r="CV2" s="99"/>
      <c r="CW2" s="99"/>
      <c r="CX2" s="99"/>
      <c r="CY2" s="99"/>
      <c r="CZ2" s="99"/>
      <c r="DA2" s="99"/>
      <c r="DB2" s="99"/>
      <c r="DC2" s="99"/>
      <c r="DD2" s="99"/>
      <c r="DE2" s="99"/>
      <c r="DF2" s="99"/>
      <c r="DG2" s="99"/>
      <c r="DH2" s="99"/>
      <c r="DI2" s="99"/>
      <c r="DJ2" s="99"/>
      <c r="DK2" s="99"/>
      <c r="DL2" s="99"/>
      <c r="DM2" s="99"/>
      <c r="DN2" s="99"/>
      <c r="DO2" s="99"/>
      <c r="DP2" s="99"/>
      <c r="DQ2" s="99"/>
      <c r="DR2" s="99"/>
      <c r="DS2" s="99"/>
      <c r="DT2" s="99"/>
      <c r="DU2" s="99"/>
      <c r="DV2" s="100"/>
      <c r="DW2" s="100"/>
      <c r="DX2" s="100"/>
    </row>
    <row r="3" spans="1:128" ht="15" x14ac:dyDescent="0.25">
      <c r="A3" s="99"/>
      <c r="B3" s="99"/>
      <c r="C3" s="99"/>
      <c r="D3" s="99"/>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c r="AI3" s="99"/>
      <c r="AJ3" s="99"/>
      <c r="AK3" s="99"/>
      <c r="AL3" s="99"/>
      <c r="AM3" s="99"/>
      <c r="AN3" s="99"/>
      <c r="AO3" s="99"/>
      <c r="AP3" s="99"/>
      <c r="AQ3" s="99"/>
      <c r="AR3" s="99"/>
      <c r="AS3" s="99"/>
      <c r="AT3" s="99"/>
      <c r="AU3" s="99"/>
      <c r="AV3" s="99"/>
      <c r="AW3" s="99"/>
      <c r="AX3" s="99"/>
      <c r="AY3" s="99"/>
      <c r="AZ3" s="99"/>
      <c r="BA3" s="99"/>
      <c r="BB3" s="99"/>
      <c r="BC3" s="99"/>
      <c r="BD3" s="99"/>
      <c r="BE3" s="99"/>
      <c r="BF3" s="99"/>
      <c r="BG3" s="99"/>
      <c r="BH3" s="99"/>
      <c r="BI3" s="99"/>
      <c r="BJ3" s="99"/>
      <c r="BK3" s="99"/>
      <c r="BL3" s="99"/>
      <c r="BM3" s="99"/>
      <c r="BN3" s="99"/>
      <c r="BO3" s="99"/>
      <c r="BP3" s="99"/>
      <c r="BQ3" s="99"/>
      <c r="BR3" s="99"/>
      <c r="BS3" s="99"/>
      <c r="BT3" s="99"/>
      <c r="BU3" s="99"/>
      <c r="BV3" s="99"/>
      <c r="BW3" s="99"/>
      <c r="BX3" s="99"/>
      <c r="BY3" s="99"/>
      <c r="BZ3" s="99"/>
      <c r="CA3" s="99"/>
      <c r="CB3" s="99"/>
      <c r="CC3" s="99"/>
      <c r="CD3" s="99"/>
      <c r="CE3" s="99"/>
      <c r="CF3" s="99"/>
      <c r="CG3" s="99"/>
      <c r="CH3" s="99"/>
      <c r="CI3" s="99"/>
      <c r="CJ3" s="99"/>
      <c r="CK3" s="99"/>
      <c r="CL3" s="99"/>
      <c r="CM3" s="99"/>
      <c r="CN3" s="99"/>
      <c r="CO3" s="99"/>
      <c r="CP3" s="99"/>
      <c r="CQ3" s="99"/>
      <c r="CR3" s="99"/>
      <c r="CS3" s="99"/>
      <c r="CT3" s="99"/>
      <c r="CU3" s="99"/>
      <c r="CV3" s="99"/>
      <c r="CW3" s="99"/>
      <c r="CX3" s="99"/>
      <c r="CY3" s="99"/>
      <c r="CZ3" s="99"/>
      <c r="DA3" s="99"/>
      <c r="DB3" s="99"/>
      <c r="DC3" s="99"/>
      <c r="DD3" s="99"/>
      <c r="DE3" s="99"/>
      <c r="DF3" s="99"/>
      <c r="DG3" s="99"/>
      <c r="DH3" s="99"/>
      <c r="DI3" s="99"/>
      <c r="DJ3" s="99"/>
      <c r="DK3" s="99"/>
      <c r="DL3" s="99"/>
      <c r="DM3" s="99"/>
      <c r="DN3" s="99"/>
      <c r="DO3" s="99"/>
      <c r="DP3" s="99"/>
      <c r="DQ3" s="99"/>
      <c r="DR3" s="99"/>
      <c r="DS3" s="99"/>
      <c r="DT3" s="99"/>
      <c r="DU3" s="99"/>
      <c r="DV3" s="100"/>
      <c r="DW3" s="100"/>
      <c r="DX3" s="100"/>
    </row>
    <row r="4" spans="1:128" ht="15" x14ac:dyDescent="0.25">
      <c r="A4" s="99"/>
      <c r="B4" s="99"/>
      <c r="C4" s="99"/>
      <c r="D4" s="99"/>
      <c r="E4" s="99"/>
      <c r="F4" s="99"/>
      <c r="G4" s="99"/>
      <c r="H4" s="99"/>
      <c r="I4" s="99"/>
      <c r="J4" s="99"/>
      <c r="K4" s="99"/>
      <c r="L4" s="99"/>
      <c r="M4" s="99"/>
      <c r="N4" s="99"/>
      <c r="O4" s="99"/>
      <c r="P4" s="99"/>
      <c r="Q4" s="99"/>
      <c r="R4" s="99"/>
      <c r="S4" s="99"/>
      <c r="T4" s="99"/>
      <c r="U4" s="99"/>
      <c r="V4" s="99"/>
      <c r="W4" s="99"/>
      <c r="X4" s="99"/>
      <c r="Y4" s="99"/>
      <c r="Z4" s="99"/>
      <c r="AA4" s="99"/>
      <c r="AB4" s="99"/>
      <c r="AC4" s="99"/>
      <c r="AD4" s="99"/>
      <c r="AE4" s="99"/>
      <c r="AF4" s="99"/>
      <c r="AG4" s="99"/>
      <c r="AH4" s="99"/>
      <c r="AI4" s="99"/>
      <c r="AJ4" s="99"/>
      <c r="AK4" s="99"/>
      <c r="AL4" s="99"/>
      <c r="AM4" s="99"/>
      <c r="AN4" s="99"/>
      <c r="AO4" s="99"/>
      <c r="AP4" s="99"/>
      <c r="AQ4" s="99"/>
      <c r="AR4" s="99"/>
      <c r="AS4" s="99"/>
      <c r="AT4" s="99"/>
      <c r="AU4" s="99"/>
      <c r="AV4" s="99"/>
      <c r="AW4" s="99"/>
      <c r="AX4" s="99"/>
      <c r="AY4" s="99"/>
      <c r="AZ4" s="99"/>
      <c r="BA4" s="99"/>
      <c r="BB4" s="99"/>
      <c r="BC4" s="99"/>
      <c r="BD4" s="99"/>
      <c r="BE4" s="99"/>
      <c r="BF4" s="99"/>
      <c r="BG4" s="99"/>
      <c r="BH4" s="99"/>
      <c r="BI4" s="99"/>
      <c r="BJ4" s="99"/>
      <c r="BK4" s="99"/>
      <c r="BL4" s="99"/>
      <c r="BM4" s="99"/>
      <c r="BN4" s="99"/>
      <c r="BO4" s="99"/>
      <c r="BP4" s="99"/>
      <c r="BQ4" s="99"/>
      <c r="BR4" s="99"/>
      <c r="BS4" s="99"/>
      <c r="BT4" s="99"/>
      <c r="BU4" s="99"/>
      <c r="BV4" s="99"/>
      <c r="BW4" s="99"/>
      <c r="BX4" s="99"/>
      <c r="BY4" s="99"/>
      <c r="BZ4" s="99"/>
      <c r="CA4" s="99"/>
      <c r="CB4" s="99"/>
      <c r="CC4" s="99"/>
      <c r="CD4" s="99"/>
      <c r="CE4" s="99"/>
      <c r="CF4" s="99"/>
      <c r="CG4" s="99"/>
      <c r="CH4" s="99"/>
      <c r="CI4" s="99"/>
      <c r="CJ4" s="99"/>
      <c r="CK4" s="99"/>
      <c r="CL4" s="99"/>
      <c r="CM4" s="99"/>
      <c r="CN4" s="99"/>
      <c r="CO4" s="99"/>
      <c r="CP4" s="99"/>
      <c r="CQ4" s="99"/>
      <c r="CR4" s="99"/>
      <c r="CS4" s="99"/>
      <c r="CT4" s="99"/>
      <c r="CU4" s="99"/>
      <c r="CV4" s="99"/>
      <c r="CW4" s="99"/>
      <c r="CX4" s="99"/>
      <c r="CY4" s="99"/>
      <c r="CZ4" s="99"/>
      <c r="DA4" s="99"/>
      <c r="DB4" s="99"/>
      <c r="DC4" s="99"/>
      <c r="DD4" s="99"/>
      <c r="DE4" s="99"/>
      <c r="DF4" s="99"/>
      <c r="DG4" s="99"/>
      <c r="DH4" s="99"/>
      <c r="DI4" s="99"/>
      <c r="DJ4" s="99"/>
      <c r="DK4" s="99"/>
      <c r="DL4" s="99"/>
      <c r="DM4" s="99"/>
      <c r="DN4" s="99"/>
      <c r="DO4" s="99"/>
      <c r="DP4" s="99"/>
      <c r="DQ4" s="99"/>
      <c r="DR4" s="99"/>
      <c r="DS4" s="99"/>
      <c r="DT4" s="99"/>
      <c r="DU4" s="99"/>
      <c r="DV4" s="100"/>
      <c r="DW4" s="100"/>
      <c r="DX4" s="100"/>
    </row>
    <row r="5" spans="1:128" ht="15" x14ac:dyDescent="0.25">
      <c r="A5" s="99"/>
      <c r="B5" s="99"/>
      <c r="C5" s="99"/>
      <c r="D5" s="99"/>
      <c r="E5" s="99"/>
      <c r="F5" s="99"/>
      <c r="G5" s="99"/>
      <c r="H5" s="99"/>
      <c r="I5" s="99"/>
      <c r="J5" s="99"/>
      <c r="K5" s="99"/>
      <c r="L5" s="99"/>
      <c r="M5" s="99"/>
      <c r="N5" s="99"/>
      <c r="O5" s="99"/>
      <c r="P5" s="99"/>
      <c r="Q5" s="99"/>
      <c r="R5" s="99"/>
      <c r="S5" s="99"/>
      <c r="T5" s="99"/>
      <c r="U5" s="99"/>
      <c r="V5" s="99"/>
      <c r="W5" s="99"/>
      <c r="X5" s="99"/>
      <c r="Y5" s="99"/>
      <c r="Z5" s="99"/>
      <c r="AA5" s="99"/>
      <c r="AB5" s="99"/>
      <c r="AC5" s="99"/>
      <c r="AD5" s="99"/>
      <c r="AE5" s="99"/>
      <c r="AF5" s="99"/>
      <c r="AG5" s="99"/>
      <c r="AH5" s="99"/>
      <c r="AI5" s="99"/>
      <c r="AJ5" s="99"/>
      <c r="AK5" s="99"/>
      <c r="AL5" s="99"/>
      <c r="AM5" s="99"/>
      <c r="AN5" s="99"/>
      <c r="AO5" s="99"/>
      <c r="AP5" s="99"/>
      <c r="AQ5" s="99"/>
      <c r="AR5" s="99"/>
      <c r="AS5" s="99"/>
      <c r="AT5" s="99"/>
      <c r="AU5" s="99"/>
      <c r="AV5" s="99"/>
      <c r="AW5" s="99"/>
      <c r="AX5" s="99"/>
      <c r="AY5" s="99"/>
      <c r="AZ5" s="99"/>
      <c r="BA5" s="99"/>
      <c r="BB5" s="99"/>
      <c r="BC5" s="99"/>
      <c r="BD5" s="99"/>
      <c r="BE5" s="99"/>
      <c r="BF5" s="99"/>
      <c r="BG5" s="99"/>
      <c r="BH5" s="99"/>
      <c r="BI5" s="99"/>
      <c r="BJ5" s="99"/>
      <c r="BK5" s="99"/>
      <c r="BL5" s="99"/>
      <c r="BM5" s="99"/>
      <c r="BN5" s="99"/>
      <c r="BO5" s="99"/>
      <c r="BP5" s="99"/>
      <c r="BQ5" s="99"/>
      <c r="BR5" s="99"/>
      <c r="BS5" s="99"/>
      <c r="BT5" s="99"/>
      <c r="BU5" s="99"/>
      <c r="BV5" s="99"/>
      <c r="BW5" s="99"/>
      <c r="BX5" s="99"/>
      <c r="BY5" s="99"/>
      <c r="BZ5" s="99"/>
      <c r="CA5" s="99"/>
      <c r="CB5" s="99"/>
      <c r="CC5" s="99"/>
      <c r="CD5" s="99"/>
      <c r="CE5" s="99"/>
      <c r="CF5" s="99"/>
      <c r="CG5" s="99"/>
      <c r="CH5" s="99"/>
      <c r="CI5" s="99"/>
      <c r="CJ5" s="99"/>
      <c r="CK5" s="99"/>
      <c r="CL5" s="99"/>
      <c r="CM5" s="99"/>
      <c r="CN5" s="99"/>
      <c r="CO5" s="99"/>
      <c r="CP5" s="99"/>
      <c r="CQ5" s="99"/>
      <c r="CR5" s="99"/>
      <c r="CS5" s="99"/>
      <c r="CT5" s="99"/>
      <c r="CU5" s="99"/>
      <c r="CV5" s="99"/>
      <c r="CW5" s="99"/>
      <c r="CX5" s="99"/>
      <c r="CY5" s="99"/>
      <c r="CZ5" s="99"/>
      <c r="DA5" s="99"/>
      <c r="DB5" s="99"/>
      <c r="DC5" s="99"/>
      <c r="DD5" s="99"/>
      <c r="DE5" s="99"/>
      <c r="DF5" s="99"/>
      <c r="DG5" s="99"/>
      <c r="DH5" s="99"/>
      <c r="DI5" s="99"/>
      <c r="DJ5" s="99"/>
      <c r="DK5" s="99"/>
      <c r="DL5" s="99"/>
      <c r="DM5" s="99"/>
      <c r="DN5" s="99"/>
      <c r="DO5" s="99"/>
      <c r="DP5" s="99"/>
      <c r="DQ5" s="99"/>
      <c r="DR5" s="99"/>
      <c r="DS5" s="99"/>
      <c r="DT5" s="99"/>
      <c r="DU5" s="99"/>
      <c r="DV5" s="100"/>
      <c r="DW5" s="100"/>
      <c r="DX5" s="100"/>
    </row>
    <row r="6" spans="1:128" ht="15" x14ac:dyDescent="0.25">
      <c r="A6" s="101"/>
      <c r="B6" s="101"/>
      <c r="C6" s="101"/>
      <c r="D6" s="101"/>
      <c r="E6" s="101"/>
      <c r="F6" s="101"/>
      <c r="G6" s="101"/>
      <c r="H6" s="101"/>
      <c r="I6" s="101"/>
      <c r="J6" s="101"/>
      <c r="K6" s="101"/>
      <c r="L6" s="101"/>
      <c r="M6" s="101"/>
      <c r="N6" s="101"/>
      <c r="O6" s="101"/>
      <c r="P6" s="101"/>
      <c r="Q6" s="101"/>
      <c r="R6" s="101"/>
      <c r="S6" s="101"/>
      <c r="T6" s="101"/>
      <c r="U6" s="101"/>
      <c r="V6" s="101"/>
      <c r="W6" s="101"/>
      <c r="X6" s="101"/>
      <c r="Y6" s="101"/>
      <c r="Z6" s="101"/>
      <c r="AA6" s="101"/>
      <c r="AB6" s="101"/>
      <c r="AC6" s="101"/>
      <c r="AD6" s="101"/>
      <c r="AE6" s="101"/>
      <c r="AF6" s="101"/>
      <c r="AG6" s="101"/>
      <c r="AH6" s="101"/>
      <c r="AI6" s="101"/>
      <c r="AJ6" s="101"/>
      <c r="AK6" s="101"/>
      <c r="AL6" s="101"/>
      <c r="AM6" s="101"/>
      <c r="AN6" s="101"/>
      <c r="AO6" s="101"/>
      <c r="AP6" s="101"/>
      <c r="AQ6" s="101"/>
      <c r="AR6" s="101"/>
      <c r="AS6" s="101"/>
      <c r="AT6" s="101"/>
      <c r="DV6" s="100"/>
      <c r="DW6" s="100"/>
      <c r="DX6" s="100"/>
    </row>
    <row r="7" spans="1:128" x14ac:dyDescent="0.25">
      <c r="A7" s="103" t="s">
        <v>1076</v>
      </c>
      <c r="B7" s="287" t="s">
        <v>1032</v>
      </c>
      <c r="C7" s="287"/>
      <c r="D7" s="287"/>
      <c r="E7" s="287"/>
      <c r="F7" s="287"/>
      <c r="G7" s="287"/>
      <c r="H7" s="287"/>
      <c r="I7" s="287"/>
      <c r="J7" s="287"/>
      <c r="K7" s="287"/>
      <c r="L7" s="287"/>
      <c r="M7" s="287"/>
      <c r="N7" s="287"/>
      <c r="O7" s="287"/>
      <c r="P7" s="287"/>
      <c r="Q7" s="287"/>
      <c r="R7" s="287"/>
      <c r="S7" s="287"/>
      <c r="T7" s="287"/>
      <c r="U7" s="287"/>
      <c r="V7" s="287"/>
      <c r="W7" s="287"/>
      <c r="X7" s="287"/>
      <c r="Y7" s="287"/>
      <c r="Z7" s="287"/>
      <c r="AA7" s="287"/>
      <c r="AB7" s="287"/>
      <c r="AC7" s="287"/>
      <c r="AD7" s="287"/>
      <c r="AE7" s="287"/>
      <c r="AF7" s="287"/>
      <c r="AG7" s="287"/>
      <c r="AH7" s="287"/>
      <c r="AI7" s="287"/>
      <c r="AJ7" s="287"/>
      <c r="AK7" s="287"/>
      <c r="AL7" s="287"/>
      <c r="AM7" s="287"/>
      <c r="AN7" s="287"/>
      <c r="AO7" s="287"/>
      <c r="AP7" s="287"/>
      <c r="AQ7" s="287"/>
      <c r="AR7" s="287"/>
      <c r="AS7" s="287"/>
      <c r="AT7" s="287"/>
      <c r="DV7" s="100"/>
      <c r="DW7" s="100"/>
      <c r="DX7" s="100"/>
    </row>
    <row r="8" spans="1:128" x14ac:dyDescent="0.25">
      <c r="A8" s="103" t="s">
        <v>22</v>
      </c>
      <c r="B8" s="288" t="s">
        <v>1297</v>
      </c>
      <c r="C8" s="288"/>
      <c r="D8" s="288"/>
      <c r="E8" s="288"/>
      <c r="F8" s="288"/>
      <c r="G8" s="288"/>
      <c r="H8" s="288"/>
      <c r="I8" s="288"/>
      <c r="J8" s="288"/>
      <c r="K8" s="288"/>
      <c r="L8" s="288"/>
      <c r="M8" s="288"/>
      <c r="N8" s="288"/>
      <c r="O8" s="288"/>
      <c r="P8" s="288"/>
      <c r="Q8" s="288"/>
      <c r="R8" s="288"/>
      <c r="S8" s="288"/>
      <c r="T8" s="288"/>
      <c r="U8" s="288"/>
      <c r="V8" s="288"/>
      <c r="W8" s="288"/>
      <c r="X8" s="288"/>
      <c r="Y8" s="288"/>
      <c r="Z8" s="288"/>
      <c r="AA8" s="288"/>
      <c r="AB8" s="288"/>
      <c r="AC8" s="288"/>
      <c r="AD8" s="288"/>
      <c r="AE8" s="288"/>
      <c r="AF8" s="288"/>
      <c r="AG8" s="288"/>
      <c r="AH8" s="288"/>
      <c r="AI8" s="288"/>
      <c r="AJ8" s="288"/>
      <c r="AK8" s="288"/>
      <c r="AL8" s="288"/>
      <c r="AM8" s="288"/>
      <c r="AN8" s="288"/>
      <c r="AO8" s="288"/>
      <c r="AP8" s="288"/>
      <c r="AQ8" s="288"/>
      <c r="AR8" s="288"/>
      <c r="AS8" s="288"/>
      <c r="AT8" s="288"/>
      <c r="DV8" s="100"/>
      <c r="DW8" s="100"/>
      <c r="DX8" s="100"/>
    </row>
    <row r="9" spans="1:128" x14ac:dyDescent="0.25">
      <c r="A9" s="319" t="s">
        <v>1625</v>
      </c>
      <c r="B9" s="320"/>
      <c r="C9" s="320"/>
      <c r="D9" s="320"/>
      <c r="E9" s="320"/>
      <c r="F9" s="320"/>
      <c r="G9" s="320"/>
      <c r="H9" s="320"/>
      <c r="I9" s="320"/>
      <c r="J9" s="320"/>
      <c r="K9" s="320"/>
      <c r="L9" s="320"/>
      <c r="M9" s="320"/>
      <c r="N9" s="320"/>
      <c r="O9" s="320"/>
      <c r="P9" s="320"/>
      <c r="Q9" s="320"/>
      <c r="R9" s="320"/>
      <c r="S9" s="320"/>
      <c r="T9" s="320"/>
      <c r="U9" s="320"/>
      <c r="V9" s="320"/>
      <c r="W9" s="320"/>
      <c r="X9" s="320"/>
      <c r="Y9" s="320"/>
      <c r="Z9" s="320"/>
      <c r="AA9" s="320"/>
      <c r="AB9" s="320"/>
      <c r="AC9" s="320"/>
      <c r="AD9" s="320"/>
      <c r="AE9" s="320"/>
      <c r="AF9" s="320"/>
      <c r="AG9" s="320"/>
      <c r="AH9" s="320"/>
      <c r="AI9" s="320"/>
      <c r="AJ9" s="320"/>
      <c r="AK9" s="320"/>
      <c r="AL9" s="320"/>
      <c r="AM9" s="320"/>
      <c r="AN9" s="320"/>
      <c r="AO9" s="320"/>
      <c r="AP9" s="320"/>
      <c r="AQ9" s="320"/>
      <c r="AR9" s="320"/>
      <c r="AS9" s="320"/>
      <c r="AT9" s="321"/>
      <c r="DV9" s="100"/>
      <c r="DW9" s="100"/>
      <c r="DX9" s="100"/>
    </row>
    <row r="10" spans="1:128" ht="15.75" customHeight="1" x14ac:dyDescent="0.25">
      <c r="A10" s="286" t="s">
        <v>1012</v>
      </c>
      <c r="B10" s="286" t="s">
        <v>1015</v>
      </c>
      <c r="C10" s="286"/>
      <c r="D10" s="286"/>
      <c r="E10" s="286"/>
      <c r="F10" s="286" t="s">
        <v>1019</v>
      </c>
      <c r="G10" s="286"/>
      <c r="H10" s="286"/>
      <c r="I10" s="286"/>
      <c r="J10" s="286"/>
      <c r="K10" s="286"/>
      <c r="L10" s="286" t="s">
        <v>1022</v>
      </c>
      <c r="M10" s="286"/>
      <c r="N10" s="286"/>
      <c r="O10" s="286"/>
      <c r="P10" s="286"/>
      <c r="Q10" s="286"/>
      <c r="R10" s="286"/>
      <c r="S10" s="286"/>
      <c r="T10" s="286"/>
      <c r="U10" s="286"/>
      <c r="V10" s="286"/>
      <c r="W10" s="286"/>
      <c r="X10" s="286"/>
      <c r="Y10" s="286"/>
      <c r="Z10" s="286"/>
      <c r="AA10" s="286"/>
      <c r="AB10" s="286"/>
      <c r="AC10" s="286"/>
      <c r="AD10" s="286"/>
      <c r="AE10" s="286"/>
      <c r="AF10" s="286"/>
      <c r="AG10" s="286"/>
      <c r="AH10" s="286"/>
      <c r="AI10" s="286"/>
      <c r="AJ10" s="286"/>
      <c r="AK10" s="286"/>
      <c r="AL10" s="286"/>
      <c r="AM10" s="286"/>
      <c r="AN10" s="286"/>
      <c r="AO10" s="286"/>
      <c r="AP10" s="286"/>
      <c r="AQ10" s="286"/>
      <c r="AR10" s="286"/>
      <c r="AS10" s="286"/>
      <c r="AT10" s="286"/>
      <c r="DV10" s="100"/>
      <c r="DW10" s="100"/>
      <c r="DX10" s="100"/>
    </row>
    <row r="11" spans="1:128" ht="15.75" customHeight="1" x14ac:dyDescent="0.25">
      <c r="A11" s="286"/>
      <c r="B11" s="286" t="s">
        <v>1013</v>
      </c>
      <c r="C11" s="286" t="s">
        <v>1014</v>
      </c>
      <c r="D11" s="286" t="s">
        <v>298</v>
      </c>
      <c r="E11" s="286" t="s">
        <v>299</v>
      </c>
      <c r="F11" s="286" t="s">
        <v>1025</v>
      </c>
      <c r="G11" s="286"/>
      <c r="H11" s="286"/>
      <c r="I11" s="322" t="s">
        <v>1255</v>
      </c>
      <c r="J11" s="322" t="s">
        <v>1626</v>
      </c>
      <c r="K11" s="286" t="s">
        <v>1144</v>
      </c>
      <c r="L11" s="286" t="s">
        <v>1020</v>
      </c>
      <c r="M11" s="286" t="s">
        <v>1021</v>
      </c>
      <c r="N11" s="289" t="s">
        <v>1627</v>
      </c>
      <c r="O11" s="290"/>
      <c r="P11" s="290"/>
      <c r="Q11" s="290"/>
      <c r="R11" s="290"/>
      <c r="S11" s="290"/>
      <c r="T11" s="290"/>
      <c r="U11" s="290"/>
      <c r="V11" s="290"/>
      <c r="W11" s="290"/>
      <c r="X11" s="290"/>
      <c r="Y11" s="290"/>
      <c r="Z11" s="290"/>
      <c r="AA11" s="290"/>
      <c r="AB11" s="290"/>
      <c r="AC11" s="290"/>
      <c r="AD11" s="290"/>
      <c r="AE11" s="290"/>
      <c r="AF11" s="290"/>
      <c r="AG11" s="290"/>
      <c r="AH11" s="290"/>
      <c r="AI11" s="290"/>
      <c r="AJ11" s="290"/>
      <c r="AK11" s="290"/>
      <c r="AL11" s="290"/>
      <c r="AM11" s="290"/>
      <c r="AN11" s="290"/>
      <c r="AO11" s="290"/>
      <c r="AP11" s="291"/>
      <c r="AQ11" s="289" t="s">
        <v>1026</v>
      </c>
      <c r="AR11" s="290"/>
      <c r="AS11" s="290"/>
      <c r="AT11" s="291"/>
      <c r="DV11" s="100"/>
      <c r="DW11" s="100"/>
      <c r="DX11" s="100"/>
    </row>
    <row r="12" spans="1:128" ht="37.5" customHeight="1" x14ac:dyDescent="0.25">
      <c r="A12" s="286"/>
      <c r="B12" s="286"/>
      <c r="C12" s="286"/>
      <c r="D12" s="286"/>
      <c r="E12" s="286"/>
      <c r="F12" s="289" t="s">
        <v>1628</v>
      </c>
      <c r="G12" s="290"/>
      <c r="H12" s="291"/>
      <c r="I12" s="323"/>
      <c r="J12" s="323"/>
      <c r="K12" s="286"/>
      <c r="L12" s="286"/>
      <c r="M12" s="286"/>
      <c r="N12" s="286" t="s">
        <v>1629</v>
      </c>
      <c r="O12" s="286"/>
      <c r="P12" s="197" t="s">
        <v>1630</v>
      </c>
      <c r="Q12" s="197" t="s">
        <v>1631</v>
      </c>
      <c r="R12" s="197" t="s">
        <v>1632</v>
      </c>
      <c r="S12" s="197" t="s">
        <v>1633</v>
      </c>
      <c r="T12" s="197" t="s">
        <v>1634</v>
      </c>
      <c r="U12" s="197"/>
      <c r="V12" s="197"/>
      <c r="W12" s="197"/>
      <c r="X12" s="197"/>
      <c r="Y12" s="197"/>
      <c r="Z12" s="197"/>
      <c r="AA12" s="197"/>
      <c r="AB12" s="197"/>
      <c r="AC12" s="197"/>
      <c r="AD12" s="197"/>
      <c r="AE12" s="197"/>
      <c r="AF12" s="197"/>
      <c r="AG12" s="197"/>
      <c r="AH12" s="197"/>
      <c r="AI12" s="197"/>
      <c r="AJ12" s="197"/>
      <c r="AK12" s="197"/>
      <c r="AL12" s="197"/>
      <c r="AM12" s="286" t="s">
        <v>1635</v>
      </c>
      <c r="AN12" s="286" t="s">
        <v>1636</v>
      </c>
      <c r="AO12" s="286" t="s">
        <v>1637</v>
      </c>
      <c r="AP12" s="286" t="s">
        <v>1638</v>
      </c>
      <c r="AQ12" s="286" t="s">
        <v>1023</v>
      </c>
      <c r="AR12" s="286" t="s">
        <v>1024</v>
      </c>
      <c r="AS12" s="286" t="s">
        <v>1256</v>
      </c>
      <c r="AT12" s="286" t="s">
        <v>1028</v>
      </c>
      <c r="DV12" s="100"/>
      <c r="DW12" s="100"/>
      <c r="DX12" s="100"/>
    </row>
    <row r="13" spans="1:128" s="105" customFormat="1" ht="94.5" x14ac:dyDescent="0.25">
      <c r="A13" s="286"/>
      <c r="B13" s="286"/>
      <c r="C13" s="286"/>
      <c r="D13" s="286"/>
      <c r="E13" s="286"/>
      <c r="F13" s="197" t="s">
        <v>1023</v>
      </c>
      <c r="G13" s="197" t="s">
        <v>1024</v>
      </c>
      <c r="H13" s="197" t="s">
        <v>1256</v>
      </c>
      <c r="I13" s="324"/>
      <c r="J13" s="324"/>
      <c r="K13" s="286"/>
      <c r="L13" s="286"/>
      <c r="M13" s="286"/>
      <c r="N13" s="197" t="s">
        <v>1639</v>
      </c>
      <c r="O13" s="197" t="s">
        <v>1640</v>
      </c>
      <c r="P13" s="197" t="s">
        <v>1641</v>
      </c>
      <c r="Q13" s="197" t="s">
        <v>1642</v>
      </c>
      <c r="R13" s="197" t="s">
        <v>1643</v>
      </c>
      <c r="S13" s="197" t="s">
        <v>1644</v>
      </c>
      <c r="T13" s="197" t="s">
        <v>1645</v>
      </c>
      <c r="U13" s="286" t="s">
        <v>1646</v>
      </c>
      <c r="V13" s="286"/>
      <c r="W13" s="286" t="s">
        <v>1647</v>
      </c>
      <c r="X13" s="286"/>
      <c r="Y13" s="286" t="s">
        <v>1648</v>
      </c>
      <c r="Z13" s="286"/>
      <c r="AA13" s="289" t="s">
        <v>1649</v>
      </c>
      <c r="AB13" s="291"/>
      <c r="AC13" s="286" t="s">
        <v>1650</v>
      </c>
      <c r="AD13" s="286"/>
      <c r="AE13" s="286" t="s">
        <v>1651</v>
      </c>
      <c r="AF13" s="286"/>
      <c r="AG13" s="286" t="s">
        <v>1648</v>
      </c>
      <c r="AH13" s="286"/>
      <c r="AI13" s="286" t="s">
        <v>1652</v>
      </c>
      <c r="AJ13" s="286"/>
      <c r="AK13" s="286" t="s">
        <v>1653</v>
      </c>
      <c r="AL13" s="286"/>
      <c r="AM13" s="286"/>
      <c r="AN13" s="286"/>
      <c r="AO13" s="286"/>
      <c r="AP13" s="286"/>
      <c r="AQ13" s="286"/>
      <c r="AR13" s="286"/>
      <c r="AS13" s="286"/>
      <c r="AT13" s="286"/>
    </row>
    <row r="14" spans="1:128" ht="105" hidden="1" x14ac:dyDescent="0.25">
      <c r="A14" s="317" t="s">
        <v>1042</v>
      </c>
      <c r="B14" s="317" t="s">
        <v>1212</v>
      </c>
      <c r="C14" s="307" t="s">
        <v>1298</v>
      </c>
      <c r="D14" s="93" t="s">
        <v>1654</v>
      </c>
      <c r="E14" s="141" t="s">
        <v>1299</v>
      </c>
      <c r="F14" s="298">
        <v>2</v>
      </c>
      <c r="G14" s="298">
        <v>4</v>
      </c>
      <c r="H14" s="298"/>
      <c r="I14" s="298" t="s">
        <v>1135</v>
      </c>
      <c r="J14" s="298" t="s">
        <v>1027</v>
      </c>
      <c r="K14" s="298" t="s">
        <v>1054</v>
      </c>
      <c r="L14" s="92" t="s">
        <v>1655</v>
      </c>
      <c r="M14" s="91" t="s">
        <v>1656</v>
      </c>
      <c r="N14" s="91" t="s">
        <v>1646</v>
      </c>
      <c r="O14" s="91" t="s">
        <v>1647</v>
      </c>
      <c r="P14" s="91" t="s">
        <v>1657</v>
      </c>
      <c r="Q14" s="91" t="s">
        <v>1650</v>
      </c>
      <c r="R14" s="91" t="s">
        <v>1651</v>
      </c>
      <c r="S14" s="91" t="s">
        <v>1648</v>
      </c>
      <c r="T14" s="91" t="s">
        <v>1652</v>
      </c>
      <c r="U14" s="91">
        <f>COUNTIF(N14:T14,"ASIGNADO")</f>
        <v>1</v>
      </c>
      <c r="V14" s="91">
        <f>U14*15</f>
        <v>15</v>
      </c>
      <c r="W14" s="91">
        <f>COUNTIF(N14:T14,"Adecuado")</f>
        <v>1</v>
      </c>
      <c r="X14" s="91">
        <f>W14*15</f>
        <v>15</v>
      </c>
      <c r="Y14" s="91">
        <f>COUNTIF(N14:T14,"Se investigan y resuelven oportunamente")</f>
        <v>1</v>
      </c>
      <c r="Z14" s="91">
        <f>Y14*15</f>
        <v>15</v>
      </c>
      <c r="AA14" s="91">
        <f>COUNTIF(L14:R14,"Prevenir")</f>
        <v>0</v>
      </c>
      <c r="AB14" s="91">
        <f>AA14*15</f>
        <v>0</v>
      </c>
      <c r="AC14" s="91">
        <f>COUNTIF(N14:T14,"Detectar")</f>
        <v>1</v>
      </c>
      <c r="AD14" s="91">
        <f>AC14*10</f>
        <v>10</v>
      </c>
      <c r="AE14" s="91">
        <f>COUNTIF(N14:T14,"Confiable")</f>
        <v>1</v>
      </c>
      <c r="AF14" s="91">
        <f>AE14*15</f>
        <v>15</v>
      </c>
      <c r="AG14" s="91">
        <f>COUNTIF(P14:V14,"Se investigan y resuelven oportunamente")</f>
        <v>1</v>
      </c>
      <c r="AH14" s="91">
        <f>AG14*15</f>
        <v>15</v>
      </c>
      <c r="AI14" s="91">
        <f>COUNTIF(N14:T14,"Completa")</f>
        <v>1</v>
      </c>
      <c r="AJ14" s="91">
        <f>AI14*10</f>
        <v>10</v>
      </c>
      <c r="AK14" s="91">
        <f>COUNTIF(N14:T14,"Incompleta")</f>
        <v>0</v>
      </c>
      <c r="AL14" s="91">
        <f>AK14*5</f>
        <v>0</v>
      </c>
      <c r="AM14" s="91">
        <f>SUM(V14+X14+Z14+AB14+AD14+AF14+AH14+AJ14+AL14)</f>
        <v>95</v>
      </c>
      <c r="AN14" s="91" t="s">
        <v>1658</v>
      </c>
      <c r="AO14" s="91" t="s">
        <v>1659</v>
      </c>
      <c r="AP14" s="298" t="s">
        <v>1659</v>
      </c>
      <c r="AQ14" s="298">
        <v>1</v>
      </c>
      <c r="AR14" s="298">
        <v>3</v>
      </c>
      <c r="AS14" s="298"/>
      <c r="AT14" s="298" t="s">
        <v>1034</v>
      </c>
      <c r="AU14" s="102" t="s">
        <v>1033</v>
      </c>
      <c r="AV14" s="100">
        <v>5</v>
      </c>
      <c r="AW14" s="100" t="s">
        <v>1056</v>
      </c>
      <c r="DV14" s="100"/>
      <c r="DW14" s="100"/>
      <c r="DX14" s="100"/>
    </row>
    <row r="15" spans="1:128" ht="105" hidden="1" x14ac:dyDescent="0.25">
      <c r="A15" s="318"/>
      <c r="B15" s="318"/>
      <c r="C15" s="309"/>
      <c r="D15" s="93" t="s">
        <v>1660</v>
      </c>
      <c r="E15" s="141" t="s">
        <v>1299</v>
      </c>
      <c r="F15" s="300"/>
      <c r="G15" s="300"/>
      <c r="H15" s="300"/>
      <c r="I15" s="300"/>
      <c r="J15" s="300"/>
      <c r="K15" s="300"/>
      <c r="L15" s="92" t="s">
        <v>1661</v>
      </c>
      <c r="M15" s="91" t="s">
        <v>1656</v>
      </c>
      <c r="N15" s="91" t="s">
        <v>1646</v>
      </c>
      <c r="O15" s="91" t="s">
        <v>1647</v>
      </c>
      <c r="P15" s="91" t="s">
        <v>1657</v>
      </c>
      <c r="Q15" s="91" t="s">
        <v>1650</v>
      </c>
      <c r="R15" s="91" t="s">
        <v>1651</v>
      </c>
      <c r="S15" s="91" t="s">
        <v>1648</v>
      </c>
      <c r="T15" s="91" t="s">
        <v>1652</v>
      </c>
      <c r="U15" s="91">
        <f t="shared" ref="U15:U24" si="0">COUNTIF(N15:T15,"ASIGNADO")</f>
        <v>1</v>
      </c>
      <c r="V15" s="91">
        <f t="shared" ref="V15:V24" si="1">U15*15</f>
        <v>15</v>
      </c>
      <c r="W15" s="91">
        <f t="shared" ref="W15:W24" si="2">COUNTIF(N15:T15,"Adecuado")</f>
        <v>1</v>
      </c>
      <c r="X15" s="91">
        <f t="shared" ref="X15:X24" si="3">W15*15</f>
        <v>15</v>
      </c>
      <c r="Y15" s="91">
        <f t="shared" ref="Y15:Y24" si="4">COUNTIF(N15:T15,"Se investigan y resuelven oportunamente")</f>
        <v>1</v>
      </c>
      <c r="Z15" s="91">
        <f t="shared" ref="Z15:Z24" si="5">Y15*15</f>
        <v>15</v>
      </c>
      <c r="AA15" s="91">
        <f t="shared" ref="AA15:AA24" si="6">COUNTIF(L15:R15,"Prevenir")</f>
        <v>0</v>
      </c>
      <c r="AB15" s="91">
        <f t="shared" ref="AB15:AB24" si="7">AA15*15</f>
        <v>0</v>
      </c>
      <c r="AC15" s="91">
        <f t="shared" ref="AC15:AC24" si="8">COUNTIF(N15:T15,"Detectar")</f>
        <v>1</v>
      </c>
      <c r="AD15" s="91">
        <f t="shared" ref="AD15:AD24" si="9">AC15*10</f>
        <v>10</v>
      </c>
      <c r="AE15" s="91">
        <f t="shared" ref="AE15:AE24" si="10">COUNTIF(N15:T15,"Confiable")</f>
        <v>1</v>
      </c>
      <c r="AF15" s="91">
        <f t="shared" ref="AF15:AF24" si="11">AE15*15</f>
        <v>15</v>
      </c>
      <c r="AG15" s="91">
        <f t="shared" ref="AG15:AG24" si="12">COUNTIF(P15:V15,"Se investigan y resuelven oportunamente")</f>
        <v>1</v>
      </c>
      <c r="AH15" s="91">
        <f t="shared" ref="AH15:AH24" si="13">AG15*15</f>
        <v>15</v>
      </c>
      <c r="AI15" s="91">
        <f t="shared" ref="AI15:AI24" si="14">COUNTIF(N15:T15,"Completa")</f>
        <v>1</v>
      </c>
      <c r="AJ15" s="91">
        <f t="shared" ref="AJ15:AJ24" si="15">AI15*10</f>
        <v>10</v>
      </c>
      <c r="AK15" s="91">
        <f t="shared" ref="AK15:AK24" si="16">COUNTIF(N15:T15,"Incompleta")</f>
        <v>0</v>
      </c>
      <c r="AL15" s="91">
        <f t="shared" ref="AL15:AL24" si="17">AK15*5</f>
        <v>0</v>
      </c>
      <c r="AM15" s="91">
        <f t="shared" ref="AM15:AM24" si="18">SUM(V15+X15+Z15+AB15+AD15+AF15+AH15+AJ15+AL15)</f>
        <v>95</v>
      </c>
      <c r="AN15" s="91" t="s">
        <v>1658</v>
      </c>
      <c r="AO15" s="91" t="s">
        <v>1659</v>
      </c>
      <c r="AP15" s="300"/>
      <c r="AQ15" s="300"/>
      <c r="AR15" s="300"/>
      <c r="AS15" s="300"/>
      <c r="AT15" s="300"/>
      <c r="AU15" s="102" t="s">
        <v>1027</v>
      </c>
      <c r="DV15" s="100"/>
      <c r="DW15" s="100"/>
      <c r="DX15" s="100"/>
    </row>
    <row r="16" spans="1:128" ht="35.25" hidden="1" customHeight="1" x14ac:dyDescent="0.25">
      <c r="A16" s="301" t="s">
        <v>1043</v>
      </c>
      <c r="B16" s="301" t="s">
        <v>1040</v>
      </c>
      <c r="C16" s="310" t="s">
        <v>1300</v>
      </c>
      <c r="D16" s="304" t="s">
        <v>1662</v>
      </c>
      <c r="E16" s="307" t="s">
        <v>1663</v>
      </c>
      <c r="F16" s="298">
        <v>3</v>
      </c>
      <c r="G16" s="298">
        <v>4</v>
      </c>
      <c r="H16" s="298"/>
      <c r="I16" s="312" t="s">
        <v>1301</v>
      </c>
      <c r="J16" s="314" t="s">
        <v>1033</v>
      </c>
      <c r="K16" s="298" t="s">
        <v>1053</v>
      </c>
      <c r="L16" s="97" t="s">
        <v>1664</v>
      </c>
      <c r="M16" s="91" t="s">
        <v>1056</v>
      </c>
      <c r="N16" s="91" t="s">
        <v>1646</v>
      </c>
      <c r="O16" s="91" t="s">
        <v>1647</v>
      </c>
      <c r="P16" s="91" t="s">
        <v>1657</v>
      </c>
      <c r="Q16" s="91" t="s">
        <v>1649</v>
      </c>
      <c r="R16" s="91" t="s">
        <v>1651</v>
      </c>
      <c r="S16" s="91" t="s">
        <v>1648</v>
      </c>
      <c r="T16" s="91" t="s">
        <v>1652</v>
      </c>
      <c r="U16" s="91">
        <f t="shared" si="0"/>
        <v>1</v>
      </c>
      <c r="V16" s="91">
        <f t="shared" si="1"/>
        <v>15</v>
      </c>
      <c r="W16" s="91">
        <f t="shared" si="2"/>
        <v>1</v>
      </c>
      <c r="X16" s="91">
        <f t="shared" si="3"/>
        <v>15</v>
      </c>
      <c r="Y16" s="91">
        <f t="shared" si="4"/>
        <v>1</v>
      </c>
      <c r="Z16" s="91">
        <f t="shared" si="5"/>
        <v>15</v>
      </c>
      <c r="AA16" s="91">
        <f t="shared" si="6"/>
        <v>1</v>
      </c>
      <c r="AB16" s="91">
        <f t="shared" si="7"/>
        <v>15</v>
      </c>
      <c r="AC16" s="91">
        <f t="shared" si="8"/>
        <v>0</v>
      </c>
      <c r="AD16" s="91">
        <f t="shared" si="9"/>
        <v>0</v>
      </c>
      <c r="AE16" s="91">
        <f t="shared" si="10"/>
        <v>1</v>
      </c>
      <c r="AF16" s="91">
        <f t="shared" si="11"/>
        <v>15</v>
      </c>
      <c r="AG16" s="91">
        <f t="shared" si="12"/>
        <v>1</v>
      </c>
      <c r="AH16" s="91">
        <f t="shared" si="13"/>
        <v>15</v>
      </c>
      <c r="AI16" s="91">
        <f t="shared" si="14"/>
        <v>1</v>
      </c>
      <c r="AJ16" s="91">
        <f t="shared" si="15"/>
        <v>10</v>
      </c>
      <c r="AK16" s="91">
        <f t="shared" si="16"/>
        <v>0</v>
      </c>
      <c r="AL16" s="91">
        <f t="shared" si="17"/>
        <v>0</v>
      </c>
      <c r="AM16" s="91">
        <f t="shared" ref="AM16:AM18" si="19">SUM(V16+X16+Z16+AB16+AD16+AF16+AH16+AJ16+AL16)</f>
        <v>100</v>
      </c>
      <c r="AN16" s="91" t="s">
        <v>1658</v>
      </c>
      <c r="AO16" s="91" t="s">
        <v>1658</v>
      </c>
      <c r="AP16" s="298" t="s">
        <v>1658</v>
      </c>
      <c r="AQ16" s="298">
        <v>1</v>
      </c>
      <c r="AR16" s="298">
        <v>2</v>
      </c>
      <c r="AS16" s="298"/>
      <c r="AT16" s="298" t="s">
        <v>1035</v>
      </c>
      <c r="AU16" s="102" t="s">
        <v>1034</v>
      </c>
      <c r="AV16" s="100">
        <v>10</v>
      </c>
      <c r="AW16" s="100" t="s">
        <v>1656</v>
      </c>
      <c r="DV16" s="100"/>
      <c r="DW16" s="100"/>
      <c r="DX16" s="100"/>
    </row>
    <row r="17" spans="1:128" ht="30" hidden="1" x14ac:dyDescent="0.25">
      <c r="A17" s="302"/>
      <c r="B17" s="302"/>
      <c r="C17" s="311"/>
      <c r="D17" s="305"/>
      <c r="E17" s="308"/>
      <c r="F17" s="299"/>
      <c r="G17" s="299"/>
      <c r="H17" s="299"/>
      <c r="I17" s="313"/>
      <c r="J17" s="315"/>
      <c r="K17" s="299"/>
      <c r="L17" s="97" t="s">
        <v>1665</v>
      </c>
      <c r="M17" s="91" t="s">
        <v>1056</v>
      </c>
      <c r="N17" s="91" t="s">
        <v>1646</v>
      </c>
      <c r="O17" s="91" t="s">
        <v>1647</v>
      </c>
      <c r="P17" s="91" t="s">
        <v>1657</v>
      </c>
      <c r="Q17" s="91" t="s">
        <v>1649</v>
      </c>
      <c r="R17" s="91" t="s">
        <v>1651</v>
      </c>
      <c r="S17" s="91" t="s">
        <v>1648</v>
      </c>
      <c r="T17" s="91" t="s">
        <v>1652</v>
      </c>
      <c r="U17" s="91">
        <f t="shared" si="0"/>
        <v>1</v>
      </c>
      <c r="V17" s="91">
        <f t="shared" si="1"/>
        <v>15</v>
      </c>
      <c r="W17" s="91">
        <f t="shared" si="2"/>
        <v>1</v>
      </c>
      <c r="X17" s="91">
        <f t="shared" si="3"/>
        <v>15</v>
      </c>
      <c r="Y17" s="91">
        <f t="shared" si="4"/>
        <v>1</v>
      </c>
      <c r="Z17" s="91">
        <f t="shared" si="5"/>
        <v>15</v>
      </c>
      <c r="AA17" s="91">
        <f t="shared" si="6"/>
        <v>1</v>
      </c>
      <c r="AB17" s="91">
        <f t="shared" si="7"/>
        <v>15</v>
      </c>
      <c r="AC17" s="91">
        <f t="shared" si="8"/>
        <v>0</v>
      </c>
      <c r="AD17" s="91">
        <f t="shared" si="9"/>
        <v>0</v>
      </c>
      <c r="AE17" s="91">
        <f t="shared" si="10"/>
        <v>1</v>
      </c>
      <c r="AF17" s="91">
        <f t="shared" si="11"/>
        <v>15</v>
      </c>
      <c r="AG17" s="91">
        <f t="shared" si="12"/>
        <v>1</v>
      </c>
      <c r="AH17" s="91">
        <f t="shared" si="13"/>
        <v>15</v>
      </c>
      <c r="AI17" s="91">
        <f t="shared" si="14"/>
        <v>1</v>
      </c>
      <c r="AJ17" s="91">
        <f t="shared" si="15"/>
        <v>10</v>
      </c>
      <c r="AK17" s="91">
        <f t="shared" si="16"/>
        <v>0</v>
      </c>
      <c r="AL17" s="91">
        <f t="shared" si="17"/>
        <v>0</v>
      </c>
      <c r="AM17" s="91">
        <f t="shared" si="19"/>
        <v>100</v>
      </c>
      <c r="AN17" s="91" t="s">
        <v>1658</v>
      </c>
      <c r="AO17" s="91" t="s">
        <v>1658</v>
      </c>
      <c r="AP17" s="299"/>
      <c r="AQ17" s="299"/>
      <c r="AR17" s="299"/>
      <c r="AS17" s="299"/>
      <c r="AT17" s="299"/>
      <c r="AU17" s="102" t="s">
        <v>1035</v>
      </c>
      <c r="DV17" s="100"/>
      <c r="DW17" s="100"/>
      <c r="DX17" s="100"/>
    </row>
    <row r="18" spans="1:128" ht="39.75" hidden="1" customHeight="1" x14ac:dyDescent="0.25">
      <c r="A18" s="302"/>
      <c r="B18" s="302"/>
      <c r="C18" s="311"/>
      <c r="D18" s="306"/>
      <c r="E18" s="308"/>
      <c r="F18" s="299"/>
      <c r="G18" s="299"/>
      <c r="H18" s="299"/>
      <c r="I18" s="313"/>
      <c r="J18" s="316"/>
      <c r="K18" s="299"/>
      <c r="L18" s="97" t="s">
        <v>1666</v>
      </c>
      <c r="M18" s="91" t="s">
        <v>1056</v>
      </c>
      <c r="N18" s="91" t="s">
        <v>1646</v>
      </c>
      <c r="O18" s="91" t="s">
        <v>1647</v>
      </c>
      <c r="P18" s="91" t="s">
        <v>1657</v>
      </c>
      <c r="Q18" s="91" t="s">
        <v>1649</v>
      </c>
      <c r="R18" s="91" t="s">
        <v>1651</v>
      </c>
      <c r="S18" s="91" t="s">
        <v>1648</v>
      </c>
      <c r="T18" s="91" t="s">
        <v>1652</v>
      </c>
      <c r="U18" s="91">
        <f t="shared" si="0"/>
        <v>1</v>
      </c>
      <c r="V18" s="91">
        <f t="shared" si="1"/>
        <v>15</v>
      </c>
      <c r="W18" s="91">
        <f t="shared" si="2"/>
        <v>1</v>
      </c>
      <c r="X18" s="91">
        <f t="shared" si="3"/>
        <v>15</v>
      </c>
      <c r="Y18" s="91">
        <f t="shared" si="4"/>
        <v>1</v>
      </c>
      <c r="Z18" s="91">
        <f t="shared" si="5"/>
        <v>15</v>
      </c>
      <c r="AA18" s="91">
        <f t="shared" si="6"/>
        <v>1</v>
      </c>
      <c r="AB18" s="91">
        <f t="shared" si="7"/>
        <v>15</v>
      </c>
      <c r="AC18" s="91">
        <f t="shared" si="8"/>
        <v>0</v>
      </c>
      <c r="AD18" s="91">
        <f t="shared" si="9"/>
        <v>0</v>
      </c>
      <c r="AE18" s="91">
        <f t="shared" si="10"/>
        <v>1</v>
      </c>
      <c r="AF18" s="91">
        <f t="shared" si="11"/>
        <v>15</v>
      </c>
      <c r="AG18" s="91">
        <f t="shared" si="12"/>
        <v>1</v>
      </c>
      <c r="AH18" s="91">
        <f t="shared" si="13"/>
        <v>15</v>
      </c>
      <c r="AI18" s="91">
        <f t="shared" si="14"/>
        <v>1</v>
      </c>
      <c r="AJ18" s="91">
        <f t="shared" si="15"/>
        <v>10</v>
      </c>
      <c r="AK18" s="91">
        <f t="shared" si="16"/>
        <v>0</v>
      </c>
      <c r="AL18" s="91">
        <f t="shared" si="17"/>
        <v>0</v>
      </c>
      <c r="AM18" s="91">
        <f t="shared" si="19"/>
        <v>100</v>
      </c>
      <c r="AN18" s="91" t="s">
        <v>1658</v>
      </c>
      <c r="AO18" s="91" t="s">
        <v>1658</v>
      </c>
      <c r="AP18" s="300"/>
      <c r="AQ18" s="300"/>
      <c r="AR18" s="300"/>
      <c r="AS18" s="300"/>
      <c r="AT18" s="300"/>
      <c r="DV18" s="100"/>
      <c r="DW18" s="100"/>
      <c r="DX18" s="100"/>
    </row>
    <row r="19" spans="1:128" ht="30" hidden="1" customHeight="1" x14ac:dyDescent="0.25">
      <c r="A19" s="301" t="s">
        <v>1044</v>
      </c>
      <c r="B19" s="301" t="s">
        <v>1109</v>
      </c>
      <c r="C19" s="304" t="s">
        <v>1302</v>
      </c>
      <c r="D19" s="304" t="s">
        <v>1303</v>
      </c>
      <c r="E19" s="307" t="s">
        <v>1299</v>
      </c>
      <c r="F19" s="298">
        <v>2</v>
      </c>
      <c r="G19" s="298">
        <v>4</v>
      </c>
      <c r="H19" s="298"/>
      <c r="I19" s="298" t="s">
        <v>1304</v>
      </c>
      <c r="J19" s="298" t="s">
        <v>1027</v>
      </c>
      <c r="K19" s="298" t="s">
        <v>1054</v>
      </c>
      <c r="L19" s="93" t="s">
        <v>1667</v>
      </c>
      <c r="M19" s="91" t="s">
        <v>1656</v>
      </c>
      <c r="N19" s="91" t="s">
        <v>1646</v>
      </c>
      <c r="O19" s="91" t="s">
        <v>1647</v>
      </c>
      <c r="P19" s="91" t="s">
        <v>1657</v>
      </c>
      <c r="Q19" s="91" t="s">
        <v>1650</v>
      </c>
      <c r="R19" s="91" t="s">
        <v>1651</v>
      </c>
      <c r="S19" s="91" t="s">
        <v>1648</v>
      </c>
      <c r="T19" s="91" t="s">
        <v>1652</v>
      </c>
      <c r="U19" s="91">
        <f t="shared" si="0"/>
        <v>1</v>
      </c>
      <c r="V19" s="91">
        <f t="shared" si="1"/>
        <v>15</v>
      </c>
      <c r="W19" s="91">
        <f t="shared" si="2"/>
        <v>1</v>
      </c>
      <c r="X19" s="91">
        <f t="shared" si="3"/>
        <v>15</v>
      </c>
      <c r="Y19" s="91">
        <f t="shared" si="4"/>
        <v>1</v>
      </c>
      <c r="Z19" s="91">
        <f t="shared" si="5"/>
        <v>15</v>
      </c>
      <c r="AA19" s="91">
        <f t="shared" si="6"/>
        <v>0</v>
      </c>
      <c r="AB19" s="91">
        <f t="shared" si="7"/>
        <v>0</v>
      </c>
      <c r="AC19" s="91">
        <f t="shared" si="8"/>
        <v>1</v>
      </c>
      <c r="AD19" s="91">
        <f t="shared" si="9"/>
        <v>10</v>
      </c>
      <c r="AE19" s="91">
        <f t="shared" si="10"/>
        <v>1</v>
      </c>
      <c r="AF19" s="91">
        <f t="shared" si="11"/>
        <v>15</v>
      </c>
      <c r="AG19" s="91">
        <f t="shared" si="12"/>
        <v>1</v>
      </c>
      <c r="AH19" s="91">
        <f t="shared" si="13"/>
        <v>15</v>
      </c>
      <c r="AI19" s="91">
        <f t="shared" si="14"/>
        <v>1</v>
      </c>
      <c r="AJ19" s="91">
        <f t="shared" si="15"/>
        <v>10</v>
      </c>
      <c r="AK19" s="91">
        <f t="shared" si="16"/>
        <v>0</v>
      </c>
      <c r="AL19" s="91">
        <f t="shared" si="17"/>
        <v>0</v>
      </c>
      <c r="AM19" s="91">
        <f t="shared" si="18"/>
        <v>95</v>
      </c>
      <c r="AN19" s="91" t="s">
        <v>1659</v>
      </c>
      <c r="AO19" s="91" t="s">
        <v>1658</v>
      </c>
      <c r="AP19" s="298" t="s">
        <v>1658</v>
      </c>
      <c r="AQ19" s="298">
        <v>1</v>
      </c>
      <c r="AR19" s="298">
        <v>2</v>
      </c>
      <c r="AS19" s="298"/>
      <c r="AT19" s="298" t="s">
        <v>1035</v>
      </c>
      <c r="AV19" s="100">
        <v>20</v>
      </c>
      <c r="DV19" s="100"/>
      <c r="DW19" s="100"/>
      <c r="DX19" s="100"/>
    </row>
    <row r="20" spans="1:128" ht="28.5" hidden="1" customHeight="1" x14ac:dyDescent="0.25">
      <c r="A20" s="302"/>
      <c r="B20" s="302"/>
      <c r="C20" s="305"/>
      <c r="D20" s="305"/>
      <c r="E20" s="308"/>
      <c r="F20" s="299"/>
      <c r="G20" s="299"/>
      <c r="H20" s="299"/>
      <c r="I20" s="299"/>
      <c r="J20" s="299"/>
      <c r="K20" s="299"/>
      <c r="L20" s="93" t="s">
        <v>1668</v>
      </c>
      <c r="M20" s="91" t="s">
        <v>1656</v>
      </c>
      <c r="N20" s="91" t="s">
        <v>1646</v>
      </c>
      <c r="O20" s="91" t="s">
        <v>1647</v>
      </c>
      <c r="P20" s="91" t="s">
        <v>1657</v>
      </c>
      <c r="Q20" s="91" t="s">
        <v>1650</v>
      </c>
      <c r="R20" s="91" t="s">
        <v>1651</v>
      </c>
      <c r="S20" s="91" t="s">
        <v>1648</v>
      </c>
      <c r="T20" s="91" t="s">
        <v>1652</v>
      </c>
      <c r="U20" s="91">
        <f t="shared" si="0"/>
        <v>1</v>
      </c>
      <c r="V20" s="91">
        <f t="shared" si="1"/>
        <v>15</v>
      </c>
      <c r="W20" s="91">
        <f t="shared" si="2"/>
        <v>1</v>
      </c>
      <c r="X20" s="91">
        <f t="shared" si="3"/>
        <v>15</v>
      </c>
      <c r="Y20" s="91">
        <f t="shared" si="4"/>
        <v>1</v>
      </c>
      <c r="Z20" s="91">
        <f t="shared" si="5"/>
        <v>15</v>
      </c>
      <c r="AA20" s="91">
        <f t="shared" si="6"/>
        <v>0</v>
      </c>
      <c r="AB20" s="91">
        <f t="shared" si="7"/>
        <v>0</v>
      </c>
      <c r="AC20" s="91">
        <f t="shared" si="8"/>
        <v>1</v>
      </c>
      <c r="AD20" s="91">
        <f t="shared" si="9"/>
        <v>10</v>
      </c>
      <c r="AE20" s="91">
        <f t="shared" si="10"/>
        <v>1</v>
      </c>
      <c r="AF20" s="91">
        <f t="shared" si="11"/>
        <v>15</v>
      </c>
      <c r="AG20" s="91">
        <f t="shared" si="12"/>
        <v>1</v>
      </c>
      <c r="AH20" s="91">
        <f t="shared" si="13"/>
        <v>15</v>
      </c>
      <c r="AI20" s="91">
        <f t="shared" si="14"/>
        <v>1</v>
      </c>
      <c r="AJ20" s="91">
        <f t="shared" si="15"/>
        <v>10</v>
      </c>
      <c r="AK20" s="91">
        <f t="shared" si="16"/>
        <v>0</v>
      </c>
      <c r="AL20" s="91">
        <f t="shared" si="17"/>
        <v>0</v>
      </c>
      <c r="AM20" s="91">
        <f t="shared" si="18"/>
        <v>95</v>
      </c>
      <c r="AN20" s="91" t="s">
        <v>1659</v>
      </c>
      <c r="AO20" s="91" t="s">
        <v>1658</v>
      </c>
      <c r="AP20" s="299"/>
      <c r="AQ20" s="299"/>
      <c r="AR20" s="299"/>
      <c r="AS20" s="299"/>
      <c r="AT20" s="299"/>
      <c r="DV20" s="100"/>
      <c r="DW20" s="100"/>
      <c r="DX20" s="100"/>
    </row>
    <row r="21" spans="1:128" ht="27.75" hidden="1" customHeight="1" x14ac:dyDescent="0.25">
      <c r="A21" s="302"/>
      <c r="B21" s="302"/>
      <c r="C21" s="305"/>
      <c r="D21" s="305"/>
      <c r="E21" s="308"/>
      <c r="F21" s="299"/>
      <c r="G21" s="299"/>
      <c r="H21" s="299"/>
      <c r="I21" s="299"/>
      <c r="J21" s="299"/>
      <c r="K21" s="299"/>
      <c r="L21" s="93" t="s">
        <v>1669</v>
      </c>
      <c r="M21" s="91" t="s">
        <v>1056</v>
      </c>
      <c r="N21" s="91" t="s">
        <v>1646</v>
      </c>
      <c r="O21" s="91" t="s">
        <v>1647</v>
      </c>
      <c r="P21" s="91" t="s">
        <v>1657</v>
      </c>
      <c r="Q21" s="91" t="s">
        <v>1649</v>
      </c>
      <c r="R21" s="91" t="s">
        <v>1651</v>
      </c>
      <c r="S21" s="91" t="s">
        <v>1648</v>
      </c>
      <c r="T21" s="91" t="s">
        <v>1652</v>
      </c>
      <c r="U21" s="91">
        <f t="shared" si="0"/>
        <v>1</v>
      </c>
      <c r="V21" s="91">
        <f t="shared" si="1"/>
        <v>15</v>
      </c>
      <c r="W21" s="91">
        <f t="shared" si="2"/>
        <v>1</v>
      </c>
      <c r="X21" s="91">
        <f t="shared" si="3"/>
        <v>15</v>
      </c>
      <c r="Y21" s="91">
        <f t="shared" si="4"/>
        <v>1</v>
      </c>
      <c r="Z21" s="91">
        <f t="shared" si="5"/>
        <v>15</v>
      </c>
      <c r="AA21" s="91">
        <f t="shared" si="6"/>
        <v>1</v>
      </c>
      <c r="AB21" s="91">
        <f t="shared" si="7"/>
        <v>15</v>
      </c>
      <c r="AC21" s="91">
        <f t="shared" si="8"/>
        <v>0</v>
      </c>
      <c r="AD21" s="91">
        <f t="shared" si="9"/>
        <v>0</v>
      </c>
      <c r="AE21" s="91">
        <f t="shared" si="10"/>
        <v>1</v>
      </c>
      <c r="AF21" s="91">
        <f t="shared" si="11"/>
        <v>15</v>
      </c>
      <c r="AG21" s="91">
        <f t="shared" si="12"/>
        <v>1</v>
      </c>
      <c r="AH21" s="91">
        <f t="shared" si="13"/>
        <v>15</v>
      </c>
      <c r="AI21" s="91">
        <f t="shared" si="14"/>
        <v>1</v>
      </c>
      <c r="AJ21" s="91">
        <f t="shared" si="15"/>
        <v>10</v>
      </c>
      <c r="AK21" s="91">
        <f t="shared" si="16"/>
        <v>0</v>
      </c>
      <c r="AL21" s="91">
        <f t="shared" si="17"/>
        <v>0</v>
      </c>
      <c r="AM21" s="91">
        <f t="shared" si="18"/>
        <v>100</v>
      </c>
      <c r="AN21" s="91" t="s">
        <v>1658</v>
      </c>
      <c r="AO21" s="91" t="s">
        <v>1658</v>
      </c>
      <c r="AP21" s="299"/>
      <c r="AQ21" s="299"/>
      <c r="AR21" s="299"/>
      <c r="AS21" s="299"/>
      <c r="AT21" s="299"/>
      <c r="DV21" s="100"/>
      <c r="DW21" s="100"/>
      <c r="DX21" s="100"/>
    </row>
    <row r="22" spans="1:128" ht="34.5" hidden="1" customHeight="1" x14ac:dyDescent="0.25">
      <c r="A22" s="302"/>
      <c r="B22" s="302"/>
      <c r="C22" s="305"/>
      <c r="D22" s="305"/>
      <c r="E22" s="308"/>
      <c r="F22" s="299"/>
      <c r="G22" s="299"/>
      <c r="H22" s="299"/>
      <c r="I22" s="299"/>
      <c r="J22" s="299"/>
      <c r="K22" s="299"/>
      <c r="L22" s="93" t="s">
        <v>1670</v>
      </c>
      <c r="M22" s="91" t="s">
        <v>1056</v>
      </c>
      <c r="N22" s="91" t="s">
        <v>1646</v>
      </c>
      <c r="O22" s="91" t="s">
        <v>1647</v>
      </c>
      <c r="P22" s="91" t="s">
        <v>1657</v>
      </c>
      <c r="Q22" s="91" t="s">
        <v>1649</v>
      </c>
      <c r="R22" s="91" t="s">
        <v>1651</v>
      </c>
      <c r="S22" s="91" t="s">
        <v>1648</v>
      </c>
      <c r="T22" s="91" t="s">
        <v>1652</v>
      </c>
      <c r="U22" s="91">
        <f t="shared" si="0"/>
        <v>1</v>
      </c>
      <c r="V22" s="91">
        <f t="shared" si="1"/>
        <v>15</v>
      </c>
      <c r="W22" s="91">
        <f t="shared" si="2"/>
        <v>1</v>
      </c>
      <c r="X22" s="91">
        <f t="shared" si="3"/>
        <v>15</v>
      </c>
      <c r="Y22" s="91">
        <f t="shared" si="4"/>
        <v>1</v>
      </c>
      <c r="Z22" s="91">
        <f t="shared" si="5"/>
        <v>15</v>
      </c>
      <c r="AA22" s="91">
        <f t="shared" si="6"/>
        <v>1</v>
      </c>
      <c r="AB22" s="91">
        <f t="shared" si="7"/>
        <v>15</v>
      </c>
      <c r="AC22" s="91">
        <f t="shared" si="8"/>
        <v>0</v>
      </c>
      <c r="AD22" s="91">
        <f t="shared" si="9"/>
        <v>0</v>
      </c>
      <c r="AE22" s="91">
        <f t="shared" si="10"/>
        <v>1</v>
      </c>
      <c r="AF22" s="91">
        <f t="shared" si="11"/>
        <v>15</v>
      </c>
      <c r="AG22" s="91">
        <f t="shared" si="12"/>
        <v>1</v>
      </c>
      <c r="AH22" s="91">
        <f t="shared" si="13"/>
        <v>15</v>
      </c>
      <c r="AI22" s="91">
        <f t="shared" si="14"/>
        <v>1</v>
      </c>
      <c r="AJ22" s="91">
        <f t="shared" si="15"/>
        <v>10</v>
      </c>
      <c r="AK22" s="91">
        <f t="shared" si="16"/>
        <v>0</v>
      </c>
      <c r="AL22" s="91">
        <f t="shared" si="17"/>
        <v>0</v>
      </c>
      <c r="AM22" s="91">
        <f t="shared" si="18"/>
        <v>100</v>
      </c>
      <c r="AN22" s="91" t="s">
        <v>1658</v>
      </c>
      <c r="AO22" s="91" t="s">
        <v>1658</v>
      </c>
      <c r="AP22" s="299"/>
      <c r="AQ22" s="299"/>
      <c r="AR22" s="299"/>
      <c r="AS22" s="299"/>
      <c r="AT22" s="299"/>
      <c r="DV22" s="100"/>
      <c r="DW22" s="100"/>
      <c r="DX22" s="100"/>
    </row>
    <row r="23" spans="1:128" ht="45" hidden="1" x14ac:dyDescent="0.25">
      <c r="A23" s="303"/>
      <c r="B23" s="303"/>
      <c r="C23" s="306"/>
      <c r="D23" s="306"/>
      <c r="E23" s="309"/>
      <c r="F23" s="300"/>
      <c r="G23" s="300"/>
      <c r="H23" s="300"/>
      <c r="I23" s="300"/>
      <c r="J23" s="300"/>
      <c r="K23" s="300"/>
      <c r="L23" s="93" t="s">
        <v>1671</v>
      </c>
      <c r="M23" s="91" t="s">
        <v>1056</v>
      </c>
      <c r="N23" s="91" t="s">
        <v>1646</v>
      </c>
      <c r="O23" s="91" t="s">
        <v>1647</v>
      </c>
      <c r="P23" s="91" t="s">
        <v>1657</v>
      </c>
      <c r="Q23" s="91" t="s">
        <v>1649</v>
      </c>
      <c r="R23" s="91" t="s">
        <v>1651</v>
      </c>
      <c r="S23" s="91" t="s">
        <v>1648</v>
      </c>
      <c r="T23" s="91" t="s">
        <v>1652</v>
      </c>
      <c r="U23" s="91">
        <f t="shared" si="0"/>
        <v>1</v>
      </c>
      <c r="V23" s="91">
        <f t="shared" si="1"/>
        <v>15</v>
      </c>
      <c r="W23" s="91">
        <f t="shared" si="2"/>
        <v>1</v>
      </c>
      <c r="X23" s="91">
        <f t="shared" si="3"/>
        <v>15</v>
      </c>
      <c r="Y23" s="91">
        <f t="shared" si="4"/>
        <v>1</v>
      </c>
      <c r="Z23" s="91">
        <f t="shared" si="5"/>
        <v>15</v>
      </c>
      <c r="AA23" s="91">
        <f t="shared" si="6"/>
        <v>1</v>
      </c>
      <c r="AB23" s="91">
        <f t="shared" si="7"/>
        <v>15</v>
      </c>
      <c r="AC23" s="91">
        <f t="shared" si="8"/>
        <v>0</v>
      </c>
      <c r="AD23" s="91">
        <f t="shared" si="9"/>
        <v>0</v>
      </c>
      <c r="AE23" s="91">
        <f t="shared" si="10"/>
        <v>1</v>
      </c>
      <c r="AF23" s="91">
        <f t="shared" si="11"/>
        <v>15</v>
      </c>
      <c r="AG23" s="91">
        <f t="shared" si="12"/>
        <v>1</v>
      </c>
      <c r="AH23" s="91">
        <f t="shared" si="13"/>
        <v>15</v>
      </c>
      <c r="AI23" s="91">
        <f t="shared" si="14"/>
        <v>1</v>
      </c>
      <c r="AJ23" s="91">
        <f t="shared" si="15"/>
        <v>10</v>
      </c>
      <c r="AK23" s="91">
        <f t="shared" si="16"/>
        <v>0</v>
      </c>
      <c r="AL23" s="91">
        <f t="shared" si="17"/>
        <v>0</v>
      </c>
      <c r="AM23" s="91">
        <f t="shared" si="18"/>
        <v>100</v>
      </c>
      <c r="AN23" s="91" t="s">
        <v>1658</v>
      </c>
      <c r="AO23" s="91" t="s">
        <v>1658</v>
      </c>
      <c r="AP23" s="300"/>
      <c r="AQ23" s="300"/>
      <c r="AR23" s="300"/>
      <c r="AS23" s="300"/>
      <c r="AT23" s="300"/>
      <c r="DV23" s="100"/>
      <c r="DW23" s="100"/>
      <c r="DX23" s="100"/>
    </row>
    <row r="24" spans="1:128" ht="90" x14ac:dyDescent="0.25">
      <c r="A24" s="88" t="s">
        <v>1045</v>
      </c>
      <c r="B24" s="142" t="s">
        <v>1305</v>
      </c>
      <c r="C24" s="144" t="s">
        <v>1306</v>
      </c>
      <c r="D24" s="145" t="s">
        <v>1307</v>
      </c>
      <c r="E24" s="141" t="s">
        <v>1308</v>
      </c>
      <c r="F24" s="91">
        <v>3</v>
      </c>
      <c r="G24" s="91"/>
      <c r="H24" s="91">
        <v>10</v>
      </c>
      <c r="I24" s="91" t="s">
        <v>1309</v>
      </c>
      <c r="J24" s="91" t="s">
        <v>1027</v>
      </c>
      <c r="K24" s="91" t="s">
        <v>1053</v>
      </c>
      <c r="L24" s="92" t="s">
        <v>1310</v>
      </c>
      <c r="M24" s="91" t="s">
        <v>1056</v>
      </c>
      <c r="N24" s="91" t="s">
        <v>1646</v>
      </c>
      <c r="O24" s="91" t="s">
        <v>1647</v>
      </c>
      <c r="P24" s="91" t="s">
        <v>1672</v>
      </c>
      <c r="Q24" s="91" t="s">
        <v>1649</v>
      </c>
      <c r="R24" s="91" t="s">
        <v>1651</v>
      </c>
      <c r="S24" s="91" t="s">
        <v>1648</v>
      </c>
      <c r="T24" s="91" t="s">
        <v>1653</v>
      </c>
      <c r="U24" s="91">
        <f t="shared" si="0"/>
        <v>1</v>
      </c>
      <c r="V24" s="91">
        <f t="shared" si="1"/>
        <v>15</v>
      </c>
      <c r="W24" s="91">
        <f t="shared" si="2"/>
        <v>1</v>
      </c>
      <c r="X24" s="91">
        <f t="shared" si="3"/>
        <v>15</v>
      </c>
      <c r="Y24" s="91">
        <f t="shared" si="4"/>
        <v>1</v>
      </c>
      <c r="Z24" s="91">
        <f t="shared" si="5"/>
        <v>15</v>
      </c>
      <c r="AA24" s="91">
        <f t="shared" si="6"/>
        <v>1</v>
      </c>
      <c r="AB24" s="91">
        <f t="shared" si="7"/>
        <v>15</v>
      </c>
      <c r="AC24" s="91">
        <f t="shared" si="8"/>
        <v>0</v>
      </c>
      <c r="AD24" s="91">
        <f t="shared" si="9"/>
        <v>0</v>
      </c>
      <c r="AE24" s="91">
        <f t="shared" si="10"/>
        <v>1</v>
      </c>
      <c r="AF24" s="91">
        <f t="shared" si="11"/>
        <v>15</v>
      </c>
      <c r="AG24" s="91">
        <f t="shared" si="12"/>
        <v>1</v>
      </c>
      <c r="AH24" s="91">
        <f t="shared" si="13"/>
        <v>15</v>
      </c>
      <c r="AI24" s="91">
        <f t="shared" si="14"/>
        <v>0</v>
      </c>
      <c r="AJ24" s="91">
        <f t="shared" si="15"/>
        <v>0</v>
      </c>
      <c r="AK24" s="91">
        <f t="shared" si="16"/>
        <v>1</v>
      </c>
      <c r="AL24" s="91">
        <f t="shared" si="17"/>
        <v>5</v>
      </c>
      <c r="AM24" s="91">
        <f t="shared" si="18"/>
        <v>95</v>
      </c>
      <c r="AN24" s="91" t="s">
        <v>1659</v>
      </c>
      <c r="AO24" s="91" t="s">
        <v>1658</v>
      </c>
      <c r="AP24" s="91" t="s">
        <v>1659</v>
      </c>
      <c r="AQ24" s="91">
        <v>2</v>
      </c>
      <c r="AR24" s="91"/>
      <c r="AS24" s="91">
        <v>5</v>
      </c>
      <c r="AT24" s="91" t="s">
        <v>1035</v>
      </c>
      <c r="DV24" s="100"/>
      <c r="DW24" s="100"/>
      <c r="DX24" s="100"/>
    </row>
    <row r="25" spans="1:128" ht="21" customHeight="1" x14ac:dyDescent="0.2">
      <c r="A25" s="89"/>
      <c r="B25" s="89"/>
      <c r="C25" s="89"/>
      <c r="D25" s="89"/>
      <c r="E25" s="89"/>
      <c r="F25" s="109"/>
      <c r="G25" s="109"/>
      <c r="H25" s="91"/>
      <c r="I25" s="91"/>
      <c r="J25" s="109"/>
      <c r="K25" s="109"/>
      <c r="L25" s="107"/>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109"/>
      <c r="AR25" s="109"/>
      <c r="AS25" s="91"/>
      <c r="AT25" s="109"/>
      <c r="DV25" s="100"/>
      <c r="DW25" s="100"/>
      <c r="DX25" s="100"/>
    </row>
    <row r="26" spans="1:128" ht="21" customHeight="1" x14ac:dyDescent="0.2">
      <c r="A26" s="89"/>
      <c r="B26" s="89"/>
      <c r="C26" s="89"/>
      <c r="D26" s="89"/>
      <c r="E26" s="89"/>
      <c r="F26" s="112"/>
      <c r="G26" s="112"/>
      <c r="H26" s="91"/>
      <c r="I26" s="91"/>
      <c r="J26" s="112"/>
      <c r="K26" s="112"/>
      <c r="L26" s="11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112"/>
      <c r="AR26" s="112"/>
      <c r="AS26" s="91"/>
      <c r="AT26" s="112"/>
      <c r="AU26" s="102" t="s">
        <v>1039</v>
      </c>
      <c r="DV26" s="100"/>
      <c r="DW26" s="100"/>
      <c r="DX26" s="100"/>
    </row>
    <row r="27" spans="1:128" ht="21" customHeight="1" x14ac:dyDescent="0.2">
      <c r="A27" s="89"/>
      <c r="B27" s="89"/>
      <c r="C27" s="89"/>
      <c r="D27" s="89"/>
      <c r="E27" s="89"/>
      <c r="F27" s="112"/>
      <c r="G27" s="112"/>
      <c r="H27" s="91"/>
      <c r="I27" s="96"/>
      <c r="J27" s="112"/>
      <c r="K27" s="111"/>
      <c r="L27" s="111"/>
      <c r="M27" s="91"/>
      <c r="N27" s="91"/>
      <c r="O27" s="91"/>
      <c r="P27" s="91"/>
      <c r="Q27" s="91"/>
      <c r="R27" s="91"/>
      <c r="S27" s="91"/>
      <c r="T27" s="91"/>
      <c r="U27" s="91"/>
      <c r="V27" s="91"/>
      <c r="W27" s="91"/>
      <c r="X27" s="91"/>
      <c r="Y27" s="91"/>
      <c r="Z27" s="91"/>
      <c r="AA27" s="91"/>
      <c r="AB27" s="91"/>
      <c r="AC27" s="91"/>
      <c r="AD27" s="91"/>
      <c r="AE27" s="91"/>
      <c r="AF27" s="91"/>
      <c r="AG27" s="91"/>
      <c r="AH27" s="91"/>
      <c r="AI27" s="91"/>
      <c r="AJ27" s="91"/>
      <c r="AK27" s="91"/>
      <c r="AL27" s="91"/>
      <c r="AM27" s="91"/>
      <c r="AN27" s="91"/>
      <c r="AO27" s="91"/>
      <c r="AP27" s="91"/>
      <c r="AQ27" s="112"/>
      <c r="AR27" s="112"/>
      <c r="AS27" s="91"/>
      <c r="AT27" s="112"/>
      <c r="AU27" s="102" t="s">
        <v>1039</v>
      </c>
      <c r="DV27" s="100"/>
      <c r="DW27" s="100"/>
      <c r="DX27" s="100"/>
    </row>
    <row r="29" spans="1:128" x14ac:dyDescent="0.25">
      <c r="B29" s="212" t="s">
        <v>1673</v>
      </c>
    </row>
    <row r="37" spans="1:128" ht="15" x14ac:dyDescent="0.25">
      <c r="A37" s="100"/>
      <c r="AU37" s="100"/>
      <c r="DV37" s="100"/>
      <c r="DW37" s="100"/>
      <c r="DX37" s="100"/>
    </row>
    <row r="38" spans="1:128" ht="15" x14ac:dyDescent="0.25">
      <c r="A38" s="100"/>
      <c r="AU38" s="100"/>
      <c r="DV38" s="100"/>
      <c r="DW38" s="100"/>
      <c r="DX38" s="100"/>
    </row>
    <row r="39" spans="1:128" ht="15" x14ac:dyDescent="0.25">
      <c r="A39" s="100"/>
      <c r="AU39" s="100"/>
      <c r="DV39" s="100"/>
      <c r="DW39" s="100"/>
      <c r="DX39" s="100"/>
    </row>
    <row r="40" spans="1:128" ht="15" x14ac:dyDescent="0.25">
      <c r="A40" s="100"/>
      <c r="AU40" s="100"/>
      <c r="DV40" s="100"/>
      <c r="DW40" s="100"/>
      <c r="DX40" s="100"/>
    </row>
    <row r="41" spans="1:128" ht="15" x14ac:dyDescent="0.25">
      <c r="A41" s="100"/>
      <c r="AU41" s="100"/>
      <c r="DV41" s="100"/>
      <c r="DW41" s="100"/>
      <c r="DX41" s="100"/>
    </row>
    <row r="42" spans="1:128" ht="15" x14ac:dyDescent="0.25">
      <c r="A42" s="100"/>
      <c r="AU42" s="100"/>
      <c r="DV42" s="100"/>
      <c r="DW42" s="100"/>
      <c r="DX42" s="100"/>
    </row>
    <row r="43" spans="1:128" ht="15" x14ac:dyDescent="0.25">
      <c r="A43" s="100"/>
      <c r="AU43" s="100"/>
      <c r="DV43" s="100"/>
      <c r="DW43" s="100"/>
      <c r="DX43" s="100"/>
    </row>
    <row r="44" spans="1:128" ht="15" x14ac:dyDescent="0.25">
      <c r="A44" s="100"/>
      <c r="AU44" s="100"/>
      <c r="DV44" s="100"/>
      <c r="DW44" s="100"/>
      <c r="DX44" s="100"/>
    </row>
    <row r="45" spans="1:128" ht="15" x14ac:dyDescent="0.25">
      <c r="A45" s="100"/>
      <c r="AU45" s="100"/>
      <c r="DV45" s="100"/>
      <c r="DW45" s="100"/>
      <c r="DX45" s="100"/>
    </row>
    <row r="46" spans="1:128" ht="15" x14ac:dyDescent="0.25">
      <c r="A46" s="100"/>
      <c r="AU46" s="100"/>
      <c r="DV46" s="100"/>
      <c r="DW46" s="100"/>
      <c r="DX46" s="100"/>
    </row>
    <row r="47" spans="1:128" ht="15" x14ac:dyDescent="0.25">
      <c r="A47" s="100"/>
      <c r="AU47" s="100"/>
      <c r="DV47" s="100"/>
      <c r="DW47" s="100"/>
      <c r="DX47" s="100"/>
    </row>
    <row r="48" spans="1:128" ht="15" x14ac:dyDescent="0.25">
      <c r="A48" s="100"/>
      <c r="AU48" s="100"/>
      <c r="DV48" s="100"/>
      <c r="DW48" s="100"/>
      <c r="DX48" s="100"/>
    </row>
    <row r="49" spans="1:128" ht="15" x14ac:dyDescent="0.25">
      <c r="A49" s="100"/>
      <c r="AU49" s="100"/>
      <c r="DV49" s="100"/>
      <c r="DW49" s="100"/>
      <c r="DX49" s="100"/>
    </row>
    <row r="50" spans="1:128" ht="15" x14ac:dyDescent="0.25">
      <c r="A50" s="100"/>
      <c r="AU50" s="100"/>
      <c r="DV50" s="100"/>
      <c r="DW50" s="100"/>
      <c r="DX50" s="100"/>
    </row>
    <row r="51" spans="1:128" ht="15" x14ac:dyDescent="0.25">
      <c r="A51" s="100"/>
      <c r="AU51" s="100"/>
      <c r="DV51" s="100"/>
      <c r="DW51" s="100"/>
      <c r="DX51" s="100"/>
    </row>
    <row r="52" spans="1:128" ht="15" x14ac:dyDescent="0.25">
      <c r="A52" s="100"/>
      <c r="AU52" s="100"/>
      <c r="DV52" s="100"/>
      <c r="DW52" s="100"/>
      <c r="DX52" s="100"/>
    </row>
    <row r="53" spans="1:128" ht="15" x14ac:dyDescent="0.25">
      <c r="A53" s="100"/>
      <c r="AU53" s="100"/>
      <c r="DV53" s="100"/>
      <c r="DW53" s="100"/>
      <c r="DX53" s="100"/>
    </row>
    <row r="54" spans="1:128" ht="15" x14ac:dyDescent="0.25">
      <c r="A54" s="100"/>
      <c r="AU54" s="100"/>
      <c r="DV54" s="100"/>
      <c r="DW54" s="100"/>
      <c r="DX54" s="100"/>
    </row>
    <row r="55" spans="1:128" ht="15" x14ac:dyDescent="0.25">
      <c r="A55" s="100"/>
      <c r="AU55" s="100"/>
      <c r="DV55" s="100"/>
      <c r="DW55" s="100"/>
      <c r="DX55" s="100"/>
    </row>
    <row r="56" spans="1:128" ht="15" x14ac:dyDescent="0.25">
      <c r="A56" s="100"/>
      <c r="AU56" s="100"/>
      <c r="DV56" s="100"/>
      <c r="DW56" s="100"/>
      <c r="DX56" s="100"/>
    </row>
    <row r="57" spans="1:128" ht="15" x14ac:dyDescent="0.25">
      <c r="A57" s="100"/>
      <c r="AU57" s="100"/>
      <c r="DV57" s="100"/>
      <c r="DW57" s="100"/>
      <c r="DX57" s="100"/>
    </row>
    <row r="58" spans="1:128" ht="15" x14ac:dyDescent="0.25">
      <c r="A58" s="100"/>
      <c r="AU58" s="100"/>
      <c r="DV58" s="100"/>
      <c r="DW58" s="100"/>
      <c r="DX58" s="100"/>
    </row>
    <row r="59" spans="1:128" ht="15" x14ac:dyDescent="0.25">
      <c r="A59" s="100"/>
      <c r="AU59" s="100"/>
      <c r="DV59" s="100"/>
      <c r="DW59" s="100"/>
      <c r="DX59" s="100"/>
    </row>
    <row r="60" spans="1:128" ht="15" x14ac:dyDescent="0.25">
      <c r="A60" s="100"/>
      <c r="AU60" s="100"/>
      <c r="DV60" s="100"/>
      <c r="DW60" s="100"/>
      <c r="DX60" s="100"/>
    </row>
    <row r="61" spans="1:128" ht="15" x14ac:dyDescent="0.25">
      <c r="A61" s="100"/>
      <c r="AU61" s="100"/>
      <c r="DV61" s="100"/>
      <c r="DW61" s="100"/>
      <c r="DX61" s="100"/>
    </row>
    <row r="62" spans="1:128" ht="15" x14ac:dyDescent="0.25">
      <c r="A62" s="100"/>
      <c r="AU62" s="100"/>
      <c r="DV62" s="100"/>
      <c r="DW62" s="100"/>
      <c r="DX62" s="100"/>
    </row>
    <row r="63" spans="1:128" ht="15" x14ac:dyDescent="0.25">
      <c r="A63" s="100"/>
      <c r="AU63" s="100"/>
      <c r="DV63" s="100"/>
      <c r="DW63" s="100"/>
      <c r="DX63" s="100"/>
    </row>
    <row r="64" spans="1:128" ht="15" x14ac:dyDescent="0.25">
      <c r="A64" s="100"/>
      <c r="AU64" s="100"/>
      <c r="DV64" s="100"/>
      <c r="DW64" s="100"/>
      <c r="DX64" s="100"/>
    </row>
    <row r="65" spans="1:128" ht="15" x14ac:dyDescent="0.25">
      <c r="A65" s="100"/>
      <c r="AU65" s="100"/>
      <c r="DV65" s="100"/>
      <c r="DW65" s="100"/>
      <c r="DX65" s="100"/>
    </row>
    <row r="66" spans="1:128" ht="15" x14ac:dyDescent="0.25">
      <c r="A66" s="100"/>
      <c r="AU66" s="100"/>
      <c r="DV66" s="100"/>
      <c r="DW66" s="100"/>
      <c r="DX66" s="100"/>
    </row>
    <row r="67" spans="1:128" ht="15" x14ac:dyDescent="0.25">
      <c r="A67" s="100"/>
      <c r="AU67" s="100"/>
      <c r="DV67" s="100"/>
      <c r="DW67" s="100"/>
      <c r="DX67" s="100"/>
    </row>
    <row r="68" spans="1:128" ht="15" x14ac:dyDescent="0.25">
      <c r="A68" s="100"/>
      <c r="AU68" s="100"/>
      <c r="DV68" s="100"/>
      <c r="DW68" s="100"/>
      <c r="DX68" s="100"/>
    </row>
    <row r="69" spans="1:128" ht="15" x14ac:dyDescent="0.25">
      <c r="A69" s="100"/>
      <c r="AU69" s="100"/>
      <c r="DV69" s="100"/>
      <c r="DW69" s="100"/>
      <c r="DX69" s="100"/>
    </row>
    <row r="70" spans="1:128" ht="15" x14ac:dyDescent="0.25">
      <c r="A70" s="100"/>
      <c r="AU70" s="100"/>
      <c r="DV70" s="100"/>
      <c r="DW70" s="100"/>
      <c r="DX70" s="100"/>
    </row>
    <row r="71" spans="1:128" ht="15" x14ac:dyDescent="0.25">
      <c r="A71" s="100"/>
      <c r="AU71" s="100"/>
      <c r="DV71" s="100"/>
      <c r="DW71" s="100"/>
      <c r="DX71" s="100"/>
    </row>
    <row r="72" spans="1:128" ht="15" x14ac:dyDescent="0.25">
      <c r="A72" s="100"/>
      <c r="AU72" s="100"/>
      <c r="DV72" s="100"/>
      <c r="DW72" s="100"/>
      <c r="DX72" s="100"/>
    </row>
    <row r="73" spans="1:128" ht="15" x14ac:dyDescent="0.25">
      <c r="A73" s="100"/>
      <c r="AU73" s="100"/>
      <c r="DV73" s="100"/>
      <c r="DW73" s="100"/>
      <c r="DX73" s="100"/>
    </row>
    <row r="74" spans="1:128" ht="15" x14ac:dyDescent="0.25">
      <c r="A74" s="100"/>
      <c r="AU74" s="100"/>
      <c r="DV74" s="100"/>
      <c r="DW74" s="100"/>
      <c r="DX74" s="100"/>
    </row>
    <row r="75" spans="1:128" ht="15" x14ac:dyDescent="0.25">
      <c r="A75" s="100"/>
      <c r="AU75" s="100"/>
      <c r="DV75" s="100"/>
      <c r="DW75" s="100"/>
      <c r="DX75" s="100"/>
    </row>
    <row r="76" spans="1:128" ht="15" x14ac:dyDescent="0.25">
      <c r="A76" s="100"/>
      <c r="AU76" s="100"/>
      <c r="DV76" s="100"/>
      <c r="DW76" s="100"/>
      <c r="DX76" s="100"/>
    </row>
    <row r="77" spans="1:128" ht="15" x14ac:dyDescent="0.25">
      <c r="A77" s="100"/>
      <c r="AU77" s="100"/>
      <c r="DV77" s="100"/>
      <c r="DW77" s="100"/>
      <c r="DX77" s="100"/>
    </row>
    <row r="78" spans="1:128" ht="15" x14ac:dyDescent="0.25">
      <c r="A78" s="100"/>
      <c r="AU78" s="100"/>
      <c r="DV78" s="100"/>
      <c r="DW78" s="100"/>
      <c r="DX78" s="100"/>
    </row>
    <row r="79" spans="1:128" ht="15" x14ac:dyDescent="0.25">
      <c r="A79" s="100"/>
      <c r="AU79" s="100"/>
      <c r="DV79" s="100"/>
      <c r="DW79" s="100"/>
      <c r="DX79" s="100"/>
    </row>
    <row r="80" spans="1:128" ht="15" x14ac:dyDescent="0.25">
      <c r="A80" s="100"/>
      <c r="AU80" s="100"/>
      <c r="DV80" s="100"/>
      <c r="DW80" s="100"/>
      <c r="DX80" s="100"/>
    </row>
    <row r="81" spans="1:128" ht="15" x14ac:dyDescent="0.25">
      <c r="A81" s="100"/>
      <c r="AU81" s="100"/>
      <c r="DV81" s="100"/>
      <c r="DW81" s="100"/>
      <c r="DX81" s="100"/>
    </row>
    <row r="82" spans="1:128" ht="15" x14ac:dyDescent="0.25">
      <c r="A82" s="100"/>
      <c r="AU82" s="100"/>
      <c r="DV82" s="100"/>
      <c r="DW82" s="100"/>
      <c r="DX82" s="100"/>
    </row>
    <row r="83" spans="1:128" ht="15" x14ac:dyDescent="0.25">
      <c r="A83" s="100"/>
      <c r="AU83" s="100"/>
      <c r="DV83" s="100"/>
      <c r="DW83" s="100"/>
      <c r="DX83" s="100"/>
    </row>
    <row r="84" spans="1:128" ht="15" x14ac:dyDescent="0.25">
      <c r="A84" s="100"/>
      <c r="AU84" s="100"/>
      <c r="DV84" s="100"/>
      <c r="DW84" s="100"/>
      <c r="DX84" s="100"/>
    </row>
    <row r="85" spans="1:128" ht="15" x14ac:dyDescent="0.25">
      <c r="A85" s="100"/>
      <c r="AU85" s="100"/>
      <c r="DV85" s="100"/>
      <c r="DW85" s="100"/>
      <c r="DX85" s="100"/>
    </row>
    <row r="86" spans="1:128" ht="15" x14ac:dyDescent="0.25">
      <c r="A86" s="100"/>
      <c r="AU86" s="100"/>
      <c r="DV86" s="100"/>
      <c r="DW86" s="100"/>
      <c r="DX86" s="100"/>
    </row>
    <row r="87" spans="1:128" ht="15" x14ac:dyDescent="0.25">
      <c r="A87" s="100"/>
      <c r="AU87" s="100"/>
      <c r="DV87" s="100"/>
      <c r="DW87" s="100"/>
      <c r="DX87" s="100"/>
    </row>
    <row r="88" spans="1:128" ht="15" x14ac:dyDescent="0.25">
      <c r="A88" s="100"/>
      <c r="AU88" s="100"/>
      <c r="DV88" s="100"/>
      <c r="DW88" s="100"/>
      <c r="DX88" s="100"/>
    </row>
    <row r="89" spans="1:128" ht="15" x14ac:dyDescent="0.25">
      <c r="A89" s="100"/>
      <c r="AU89" s="100"/>
      <c r="DV89" s="100"/>
      <c r="DW89" s="100"/>
      <c r="DX89" s="100"/>
    </row>
    <row r="90" spans="1:128" ht="15" x14ac:dyDescent="0.25">
      <c r="A90" s="100"/>
      <c r="AU90" s="100"/>
      <c r="DV90" s="100"/>
      <c r="DW90" s="100"/>
      <c r="DX90" s="100"/>
    </row>
    <row r="91" spans="1:128" ht="15" x14ac:dyDescent="0.25">
      <c r="A91" s="100"/>
      <c r="AU91" s="100"/>
      <c r="DV91" s="100"/>
      <c r="DW91" s="100"/>
      <c r="DX91" s="100"/>
    </row>
    <row r="92" spans="1:128" ht="15" x14ac:dyDescent="0.25">
      <c r="A92" s="100"/>
      <c r="AU92" s="100"/>
      <c r="DV92" s="100"/>
      <c r="DW92" s="100"/>
      <c r="DX92" s="100"/>
    </row>
    <row r="93" spans="1:128" ht="15" x14ac:dyDescent="0.25">
      <c r="A93" s="100"/>
      <c r="AU93" s="100"/>
      <c r="DV93" s="100"/>
      <c r="DW93" s="100"/>
      <c r="DX93" s="100"/>
    </row>
    <row r="94" spans="1:128" ht="15" x14ac:dyDescent="0.25">
      <c r="A94" s="100"/>
      <c r="AU94" s="100"/>
      <c r="DV94" s="100"/>
      <c r="DW94" s="100"/>
      <c r="DX94" s="100"/>
    </row>
    <row r="95" spans="1:128" ht="15" x14ac:dyDescent="0.25">
      <c r="A95" s="100"/>
      <c r="AU95" s="100"/>
      <c r="DV95" s="100"/>
      <c r="DW95" s="100"/>
      <c r="DX95" s="100"/>
    </row>
    <row r="96" spans="1:128" ht="15" x14ac:dyDescent="0.25">
      <c r="A96" s="100"/>
      <c r="AU96" s="100"/>
      <c r="DV96" s="100"/>
      <c r="DW96" s="100"/>
      <c r="DX96" s="100"/>
    </row>
    <row r="97" spans="1:128" ht="15" x14ac:dyDescent="0.25">
      <c r="A97" s="100"/>
      <c r="AU97" s="100"/>
      <c r="DV97" s="100"/>
      <c r="DW97" s="100"/>
      <c r="DX97" s="100"/>
    </row>
    <row r="98" spans="1:128" ht="15" x14ac:dyDescent="0.25">
      <c r="A98" s="100"/>
      <c r="AU98" s="100"/>
      <c r="DV98" s="100"/>
      <c r="DW98" s="100"/>
      <c r="DX98" s="100"/>
    </row>
    <row r="99" spans="1:128" ht="15" x14ac:dyDescent="0.25">
      <c r="A99" s="100"/>
      <c r="AU99" s="100"/>
      <c r="DV99" s="100"/>
      <c r="DW99" s="100"/>
      <c r="DX99" s="100"/>
    </row>
    <row r="100" spans="1:128" ht="15" x14ac:dyDescent="0.25">
      <c r="A100" s="100"/>
      <c r="AU100" s="100"/>
      <c r="DV100" s="100"/>
      <c r="DW100" s="100"/>
      <c r="DX100" s="100"/>
    </row>
    <row r="101" spans="1:128" ht="15" x14ac:dyDescent="0.25">
      <c r="A101" s="100"/>
      <c r="AU101" s="100"/>
      <c r="DV101" s="100"/>
      <c r="DW101" s="100"/>
      <c r="DX101" s="100"/>
    </row>
    <row r="102" spans="1:128" ht="15" x14ac:dyDescent="0.25">
      <c r="A102" s="100"/>
      <c r="AU102" s="100"/>
      <c r="DV102" s="100"/>
      <c r="DW102" s="100"/>
      <c r="DX102" s="100"/>
    </row>
    <row r="103" spans="1:128" ht="15" x14ac:dyDescent="0.25">
      <c r="A103" s="100"/>
      <c r="AU103" s="100"/>
      <c r="DV103" s="100"/>
      <c r="DW103" s="100"/>
      <c r="DX103" s="100"/>
    </row>
    <row r="104" spans="1:128" ht="15" x14ac:dyDescent="0.25">
      <c r="A104" s="100"/>
      <c r="AU104" s="100"/>
      <c r="DV104" s="100"/>
      <c r="DW104" s="100"/>
      <c r="DX104" s="100"/>
    </row>
    <row r="105" spans="1:128" ht="15" x14ac:dyDescent="0.25">
      <c r="A105" s="100"/>
      <c r="AU105" s="100"/>
      <c r="DV105" s="100"/>
      <c r="DW105" s="100"/>
      <c r="DX105" s="100"/>
    </row>
    <row r="106" spans="1:128" ht="15" x14ac:dyDescent="0.25">
      <c r="A106" s="100"/>
      <c r="AU106" s="100"/>
      <c r="DV106" s="100"/>
      <c r="DW106" s="100"/>
      <c r="DX106" s="100"/>
    </row>
    <row r="107" spans="1:128" ht="15" x14ac:dyDescent="0.25">
      <c r="A107" s="100"/>
      <c r="AU107" s="100"/>
      <c r="DV107" s="100"/>
      <c r="DW107" s="100"/>
      <c r="DX107" s="100"/>
    </row>
    <row r="108" spans="1:128" ht="15" x14ac:dyDescent="0.25">
      <c r="A108" s="100"/>
      <c r="AU108" s="100"/>
      <c r="DV108" s="100"/>
      <c r="DW108" s="100"/>
      <c r="DX108" s="100"/>
    </row>
    <row r="109" spans="1:128" ht="15" x14ac:dyDescent="0.25">
      <c r="A109" s="100"/>
      <c r="AU109" s="100"/>
      <c r="DV109" s="100"/>
      <c r="DW109" s="100"/>
      <c r="DX109" s="100"/>
    </row>
    <row r="110" spans="1:128" ht="15" x14ac:dyDescent="0.25">
      <c r="A110" s="100"/>
      <c r="AU110" s="100"/>
      <c r="DV110" s="100"/>
      <c r="DW110" s="100"/>
      <c r="DX110" s="100"/>
    </row>
    <row r="111" spans="1:128" ht="15" x14ac:dyDescent="0.25">
      <c r="A111" s="100"/>
      <c r="AU111" s="100"/>
      <c r="DV111" s="100"/>
      <c r="DW111" s="100"/>
      <c r="DX111" s="100"/>
    </row>
    <row r="112" spans="1:128" ht="15" x14ac:dyDescent="0.25">
      <c r="A112" s="100"/>
      <c r="AU112" s="100"/>
      <c r="DV112" s="100"/>
      <c r="DW112" s="100"/>
      <c r="DX112" s="100"/>
    </row>
    <row r="113" spans="1:128" ht="15" x14ac:dyDescent="0.25">
      <c r="A113" s="100"/>
      <c r="AU113" s="100"/>
      <c r="DV113" s="100"/>
      <c r="DW113" s="100"/>
      <c r="DX113" s="100"/>
    </row>
    <row r="114" spans="1:128" ht="15" x14ac:dyDescent="0.25">
      <c r="A114" s="100"/>
      <c r="AU114" s="100"/>
      <c r="DV114" s="100"/>
      <c r="DW114" s="100"/>
      <c r="DX114" s="100"/>
    </row>
    <row r="115" spans="1:128" ht="15" x14ac:dyDescent="0.25">
      <c r="A115" s="100"/>
      <c r="AU115" s="100"/>
      <c r="DV115" s="100"/>
      <c r="DW115" s="100"/>
      <c r="DX115" s="100"/>
    </row>
    <row r="116" spans="1:128" ht="15" x14ac:dyDescent="0.25">
      <c r="A116" s="100"/>
      <c r="AU116" s="100"/>
      <c r="DV116" s="100"/>
      <c r="DW116" s="100"/>
      <c r="DX116" s="100"/>
    </row>
    <row r="117" spans="1:128" ht="15" x14ac:dyDescent="0.25">
      <c r="A117" s="100"/>
      <c r="AU117" s="100"/>
      <c r="DV117" s="100"/>
      <c r="DW117" s="100"/>
      <c r="DX117" s="100"/>
    </row>
    <row r="118" spans="1:128" ht="15" x14ac:dyDescent="0.25">
      <c r="A118" s="100"/>
      <c r="AU118" s="100"/>
      <c r="DV118" s="100"/>
      <c r="DW118" s="100"/>
      <c r="DX118" s="100"/>
    </row>
    <row r="119" spans="1:128" ht="15" x14ac:dyDescent="0.25">
      <c r="A119" s="100"/>
      <c r="AU119" s="100"/>
      <c r="DV119" s="100"/>
      <c r="DW119" s="100"/>
      <c r="DX119" s="100"/>
    </row>
    <row r="120" spans="1:128" ht="15" x14ac:dyDescent="0.25">
      <c r="A120" s="100"/>
      <c r="AU120" s="100"/>
      <c r="DV120" s="100"/>
      <c r="DW120" s="100"/>
      <c r="DX120" s="100"/>
    </row>
    <row r="121" spans="1:128" ht="15" x14ac:dyDescent="0.25">
      <c r="A121" s="100"/>
      <c r="AU121" s="100"/>
      <c r="DV121" s="100"/>
      <c r="DW121" s="100"/>
      <c r="DX121" s="100"/>
    </row>
    <row r="122" spans="1:128" ht="15" x14ac:dyDescent="0.25">
      <c r="A122" s="100"/>
      <c r="AU122" s="100"/>
      <c r="DV122" s="100"/>
      <c r="DW122" s="100"/>
      <c r="DX122" s="100"/>
    </row>
    <row r="123" spans="1:128" ht="15" x14ac:dyDescent="0.25">
      <c r="A123" s="100"/>
      <c r="AU123" s="100"/>
      <c r="DV123" s="100"/>
      <c r="DW123" s="100"/>
      <c r="DX123" s="100"/>
    </row>
    <row r="124" spans="1:128" ht="15" x14ac:dyDescent="0.25">
      <c r="A124" s="100"/>
      <c r="AU124" s="100"/>
      <c r="DV124" s="100"/>
      <c r="DW124" s="100"/>
      <c r="DX124" s="100"/>
    </row>
    <row r="125" spans="1:128" ht="15" x14ac:dyDescent="0.25">
      <c r="A125" s="100"/>
      <c r="AU125" s="100"/>
      <c r="DV125" s="100"/>
      <c r="DW125" s="100"/>
      <c r="DX125" s="100"/>
    </row>
    <row r="126" spans="1:128" ht="15" x14ac:dyDescent="0.25">
      <c r="A126" s="100"/>
      <c r="AU126" s="100"/>
      <c r="DV126" s="100"/>
      <c r="DW126" s="100"/>
      <c r="DX126" s="100"/>
    </row>
    <row r="127" spans="1:128" ht="15" x14ac:dyDescent="0.25">
      <c r="A127" s="100"/>
      <c r="AU127" s="100"/>
      <c r="DV127" s="100"/>
      <c r="DW127" s="100"/>
      <c r="DX127" s="100"/>
    </row>
    <row r="128" spans="1:128" ht="15" x14ac:dyDescent="0.25">
      <c r="A128" s="100"/>
      <c r="AU128" s="100"/>
      <c r="DV128" s="100"/>
      <c r="DW128" s="100"/>
      <c r="DX128" s="100"/>
    </row>
    <row r="129" spans="1:128" ht="15" x14ac:dyDescent="0.25">
      <c r="A129" s="100"/>
      <c r="AU129" s="100"/>
      <c r="DV129" s="100"/>
      <c r="DW129" s="100"/>
      <c r="DX129" s="100"/>
    </row>
    <row r="130" spans="1:128" ht="15" x14ac:dyDescent="0.25">
      <c r="A130" s="100"/>
      <c r="AU130" s="100"/>
      <c r="DV130" s="100"/>
      <c r="DW130" s="100"/>
      <c r="DX130" s="100"/>
    </row>
    <row r="131" spans="1:128" ht="15" x14ac:dyDescent="0.25">
      <c r="A131" s="100"/>
      <c r="AU131" s="100"/>
      <c r="DV131" s="100"/>
      <c r="DW131" s="100"/>
      <c r="DX131" s="100"/>
    </row>
    <row r="132" spans="1:128" ht="15" x14ac:dyDescent="0.25">
      <c r="A132" s="100"/>
      <c r="AU132" s="100"/>
      <c r="DV132" s="100"/>
      <c r="DW132" s="100"/>
      <c r="DX132" s="100"/>
    </row>
    <row r="133" spans="1:128" ht="15" x14ac:dyDescent="0.25">
      <c r="A133" s="100"/>
      <c r="AU133" s="100"/>
      <c r="DV133" s="100"/>
      <c r="DW133" s="100"/>
      <c r="DX133" s="100"/>
    </row>
    <row r="134" spans="1:128" ht="15" x14ac:dyDescent="0.25">
      <c r="A134" s="100"/>
      <c r="AU134" s="100"/>
      <c r="DV134" s="100"/>
      <c r="DW134" s="100"/>
      <c r="DX134" s="100"/>
    </row>
    <row r="135" spans="1:128" ht="15" x14ac:dyDescent="0.25">
      <c r="A135" s="100"/>
      <c r="AU135" s="100"/>
      <c r="DV135" s="100"/>
      <c r="DW135" s="100"/>
      <c r="DX135" s="100"/>
    </row>
    <row r="136" spans="1:128" ht="15" x14ac:dyDescent="0.25">
      <c r="A136" s="100"/>
      <c r="AU136" s="100"/>
      <c r="DV136" s="100"/>
      <c r="DW136" s="100"/>
      <c r="DX136" s="100"/>
    </row>
    <row r="137" spans="1:128" ht="15" x14ac:dyDescent="0.25">
      <c r="A137" s="100"/>
      <c r="AU137" s="100"/>
      <c r="DV137" s="100"/>
      <c r="DW137" s="100"/>
      <c r="DX137" s="100"/>
    </row>
    <row r="138" spans="1:128" ht="15" x14ac:dyDescent="0.25">
      <c r="A138" s="100"/>
      <c r="AU138" s="100"/>
      <c r="DV138" s="100"/>
      <c r="DW138" s="100"/>
      <c r="DX138" s="100"/>
    </row>
    <row r="139" spans="1:128" ht="15" x14ac:dyDescent="0.25">
      <c r="A139" s="100"/>
      <c r="AU139" s="100"/>
      <c r="DV139" s="100"/>
      <c r="DW139" s="100"/>
      <c r="DX139" s="100"/>
    </row>
    <row r="140" spans="1:128" ht="15" x14ac:dyDescent="0.25">
      <c r="A140" s="100"/>
      <c r="AU140" s="100"/>
      <c r="DV140" s="100"/>
      <c r="DW140" s="100"/>
      <c r="DX140" s="100"/>
    </row>
    <row r="141" spans="1:128" ht="15" x14ac:dyDescent="0.25">
      <c r="A141" s="100"/>
      <c r="AU141" s="100"/>
      <c r="DV141" s="100"/>
      <c r="DW141" s="100"/>
      <c r="DX141" s="100"/>
    </row>
    <row r="142" spans="1:128" ht="15" x14ac:dyDescent="0.25">
      <c r="A142" s="100"/>
      <c r="AU142" s="100"/>
      <c r="DV142" s="100"/>
      <c r="DW142" s="100"/>
      <c r="DX142" s="100"/>
    </row>
    <row r="143" spans="1:128" ht="15" x14ac:dyDescent="0.25">
      <c r="A143" s="100"/>
      <c r="AU143" s="100"/>
      <c r="DV143" s="100"/>
      <c r="DW143" s="100"/>
      <c r="DX143" s="100"/>
    </row>
    <row r="144" spans="1:128" ht="15" x14ac:dyDescent="0.25">
      <c r="A144" s="100"/>
      <c r="AU144" s="100"/>
      <c r="DV144" s="100"/>
      <c r="DW144" s="100"/>
      <c r="DX144" s="100"/>
    </row>
    <row r="145" spans="1:128" ht="15" x14ac:dyDescent="0.25">
      <c r="A145" s="100"/>
      <c r="AU145" s="100"/>
      <c r="DV145" s="100"/>
      <c r="DW145" s="100"/>
      <c r="DX145" s="100"/>
    </row>
    <row r="146" spans="1:128" ht="15" x14ac:dyDescent="0.25">
      <c r="A146" s="100"/>
      <c r="AU146" s="100"/>
      <c r="DV146" s="100"/>
      <c r="DW146" s="100"/>
      <c r="DX146" s="100"/>
    </row>
    <row r="147" spans="1:128" ht="15" x14ac:dyDescent="0.25">
      <c r="A147" s="100"/>
      <c r="AU147" s="100"/>
      <c r="DV147" s="100"/>
      <c r="DW147" s="100"/>
      <c r="DX147" s="100"/>
    </row>
    <row r="148" spans="1:128" ht="15" x14ac:dyDescent="0.25">
      <c r="A148" s="100"/>
      <c r="AU148" s="100"/>
      <c r="DV148" s="100"/>
      <c r="DW148" s="100"/>
      <c r="DX148" s="100"/>
    </row>
    <row r="149" spans="1:128" ht="15" x14ac:dyDescent="0.25">
      <c r="A149" s="100"/>
      <c r="AU149" s="100"/>
      <c r="DV149" s="100"/>
      <c r="DW149" s="100"/>
      <c r="DX149" s="100"/>
    </row>
    <row r="150" spans="1:128" ht="15" x14ac:dyDescent="0.25">
      <c r="A150" s="100"/>
      <c r="AU150" s="100"/>
      <c r="DV150" s="100"/>
      <c r="DW150" s="100"/>
      <c r="DX150" s="100"/>
    </row>
    <row r="151" spans="1:128" ht="15" x14ac:dyDescent="0.25">
      <c r="A151" s="100"/>
      <c r="AU151" s="100"/>
      <c r="DV151" s="100"/>
      <c r="DW151" s="100"/>
      <c r="DX151" s="100"/>
    </row>
    <row r="152" spans="1:128" ht="15" x14ac:dyDescent="0.25">
      <c r="A152" s="100"/>
      <c r="AU152" s="100"/>
      <c r="DV152" s="100"/>
      <c r="DW152" s="100"/>
      <c r="DX152" s="100"/>
    </row>
    <row r="153" spans="1:128" ht="15" x14ac:dyDescent="0.25">
      <c r="A153" s="100"/>
      <c r="AU153" s="100"/>
      <c r="DV153" s="100"/>
      <c r="DW153" s="100"/>
      <c r="DX153" s="100"/>
    </row>
    <row r="154" spans="1:128" ht="15" x14ac:dyDescent="0.25">
      <c r="A154" s="100"/>
      <c r="AU154" s="100"/>
      <c r="DV154" s="100"/>
      <c r="DW154" s="100"/>
      <c r="DX154" s="100"/>
    </row>
    <row r="155" spans="1:128" ht="15" x14ac:dyDescent="0.25">
      <c r="A155" s="100"/>
      <c r="AU155" s="100"/>
      <c r="DV155" s="100"/>
      <c r="DW155" s="100"/>
      <c r="DX155" s="100"/>
    </row>
    <row r="156" spans="1:128" ht="15" x14ac:dyDescent="0.25">
      <c r="A156" s="100"/>
      <c r="AU156" s="100"/>
      <c r="DV156" s="100"/>
      <c r="DW156" s="100"/>
      <c r="DX156" s="100"/>
    </row>
    <row r="157" spans="1:128" ht="15" x14ac:dyDescent="0.25">
      <c r="A157" s="100"/>
      <c r="AU157" s="100"/>
      <c r="DV157" s="100"/>
      <c r="DW157" s="100"/>
      <c r="DX157" s="100"/>
    </row>
    <row r="158" spans="1:128" ht="15" x14ac:dyDescent="0.25">
      <c r="A158" s="100"/>
      <c r="AU158" s="100"/>
      <c r="DV158" s="100"/>
      <c r="DW158" s="100"/>
      <c r="DX158" s="100"/>
    </row>
    <row r="159" spans="1:128" ht="15" x14ac:dyDescent="0.25">
      <c r="A159" s="100"/>
      <c r="AU159" s="100"/>
      <c r="DV159" s="100"/>
      <c r="DW159" s="100"/>
      <c r="DX159" s="100"/>
    </row>
    <row r="160" spans="1:128" ht="15" x14ac:dyDescent="0.25">
      <c r="A160" s="100"/>
      <c r="AU160" s="100"/>
      <c r="DV160" s="100"/>
      <c r="DW160" s="100"/>
      <c r="DX160" s="100"/>
    </row>
    <row r="161" spans="1:128" ht="15" x14ac:dyDescent="0.25">
      <c r="A161" s="100"/>
      <c r="AU161" s="100"/>
      <c r="DV161" s="100"/>
      <c r="DW161" s="100"/>
      <c r="DX161" s="100"/>
    </row>
    <row r="162" spans="1:128" ht="15" x14ac:dyDescent="0.25">
      <c r="A162" s="100"/>
      <c r="AU162" s="100"/>
      <c r="DV162" s="100"/>
      <c r="DW162" s="100"/>
      <c r="DX162" s="100"/>
    </row>
    <row r="163" spans="1:128" ht="15" x14ac:dyDescent="0.25">
      <c r="A163" s="100"/>
      <c r="AU163" s="100"/>
      <c r="DV163" s="100"/>
      <c r="DW163" s="100"/>
      <c r="DX163" s="100"/>
    </row>
    <row r="164" spans="1:128" ht="15" x14ac:dyDescent="0.25">
      <c r="A164" s="100"/>
      <c r="AU164" s="100"/>
      <c r="DV164" s="100"/>
      <c r="DW164" s="100"/>
      <c r="DX164" s="100"/>
    </row>
    <row r="165" spans="1:128" ht="15" x14ac:dyDescent="0.25">
      <c r="A165" s="100"/>
      <c r="AU165" s="100"/>
      <c r="DV165" s="100"/>
      <c r="DW165" s="100"/>
      <c r="DX165" s="100"/>
    </row>
    <row r="166" spans="1:128" ht="15" x14ac:dyDescent="0.25">
      <c r="A166" s="100"/>
      <c r="AU166" s="100"/>
      <c r="DV166" s="100"/>
      <c r="DW166" s="100"/>
      <c r="DX166" s="100"/>
    </row>
    <row r="167" spans="1:128" ht="15" x14ac:dyDescent="0.25">
      <c r="A167" s="100"/>
      <c r="AU167" s="100"/>
      <c r="DV167" s="100"/>
      <c r="DW167" s="100"/>
      <c r="DX167" s="100"/>
    </row>
    <row r="168" spans="1:128" ht="15" x14ac:dyDescent="0.25">
      <c r="A168" s="100"/>
      <c r="AU168" s="100"/>
      <c r="DV168" s="100"/>
      <c r="DW168" s="100"/>
      <c r="DX168" s="100"/>
    </row>
    <row r="169" spans="1:128" ht="15" x14ac:dyDescent="0.25">
      <c r="A169" s="100"/>
      <c r="AU169" s="100"/>
      <c r="DV169" s="100"/>
      <c r="DW169" s="100"/>
      <c r="DX169" s="100"/>
    </row>
    <row r="170" spans="1:128" ht="15" x14ac:dyDescent="0.25">
      <c r="A170" s="100"/>
      <c r="AU170" s="100"/>
      <c r="DV170" s="100"/>
      <c r="DW170" s="100"/>
      <c r="DX170" s="100"/>
    </row>
    <row r="171" spans="1:128" ht="15" x14ac:dyDescent="0.25">
      <c r="A171" s="100"/>
      <c r="AU171" s="100"/>
      <c r="DV171" s="100"/>
      <c r="DW171" s="100"/>
      <c r="DX171" s="100"/>
    </row>
    <row r="172" spans="1:128" ht="15" x14ac:dyDescent="0.25">
      <c r="A172" s="100"/>
      <c r="AU172" s="100"/>
      <c r="DV172" s="100"/>
      <c r="DW172" s="100"/>
      <c r="DX172" s="100"/>
    </row>
    <row r="173" spans="1:128" ht="15" x14ac:dyDescent="0.25">
      <c r="A173" s="100"/>
      <c r="AU173" s="100"/>
      <c r="DV173" s="100"/>
      <c r="DW173" s="100"/>
      <c r="DX173" s="100"/>
    </row>
    <row r="174" spans="1:128" ht="15" x14ac:dyDescent="0.25">
      <c r="A174" s="100"/>
      <c r="AU174" s="100"/>
      <c r="DV174" s="100"/>
      <c r="DW174" s="100"/>
      <c r="DX174" s="100"/>
    </row>
    <row r="175" spans="1:128" ht="15" x14ac:dyDescent="0.25">
      <c r="A175" s="100"/>
      <c r="AU175" s="100"/>
      <c r="DV175" s="100"/>
      <c r="DW175" s="100"/>
      <c r="DX175" s="100"/>
    </row>
    <row r="176" spans="1:128" ht="15" x14ac:dyDescent="0.25">
      <c r="A176" s="100"/>
      <c r="AU176" s="100"/>
      <c r="DV176" s="100"/>
      <c r="DW176" s="100"/>
      <c r="DX176" s="100"/>
    </row>
    <row r="177" spans="1:128" ht="15" x14ac:dyDescent="0.25">
      <c r="A177" s="100"/>
      <c r="AU177" s="100"/>
      <c r="DV177" s="100"/>
      <c r="DW177" s="100"/>
      <c r="DX177" s="100"/>
    </row>
    <row r="178" spans="1:128" ht="15" x14ac:dyDescent="0.25">
      <c r="A178" s="100"/>
      <c r="AU178" s="100"/>
      <c r="DV178" s="100"/>
      <c r="DW178" s="100"/>
      <c r="DX178" s="100"/>
    </row>
    <row r="179" spans="1:128" ht="15" x14ac:dyDescent="0.25">
      <c r="A179" s="100"/>
      <c r="AU179" s="100"/>
      <c r="DV179" s="100"/>
      <c r="DW179" s="100"/>
      <c r="DX179" s="100"/>
    </row>
    <row r="180" spans="1:128" ht="15" x14ac:dyDescent="0.25">
      <c r="A180" s="100"/>
      <c r="AU180" s="100"/>
      <c r="DV180" s="100"/>
      <c r="DW180" s="100"/>
      <c r="DX180" s="100"/>
    </row>
    <row r="181" spans="1:128" ht="15" x14ac:dyDescent="0.25">
      <c r="A181" s="100"/>
      <c r="AU181" s="100"/>
      <c r="DV181" s="100"/>
      <c r="DW181" s="100"/>
      <c r="DX181" s="100"/>
    </row>
    <row r="182" spans="1:128" ht="15" x14ac:dyDescent="0.25">
      <c r="A182" s="100"/>
      <c r="AU182" s="100"/>
      <c r="DV182" s="100"/>
      <c r="DW182" s="100"/>
      <c r="DX182" s="100"/>
    </row>
    <row r="183" spans="1:128" ht="15" x14ac:dyDescent="0.25">
      <c r="A183" s="100"/>
      <c r="AU183" s="100"/>
      <c r="DV183" s="100"/>
      <c r="DW183" s="100"/>
      <c r="DX183" s="100"/>
    </row>
    <row r="184" spans="1:128" ht="15" x14ac:dyDescent="0.25">
      <c r="A184" s="100"/>
      <c r="AU184" s="100"/>
      <c r="DV184" s="100"/>
      <c r="DW184" s="100"/>
      <c r="DX184" s="100"/>
    </row>
    <row r="185" spans="1:128" ht="15" x14ac:dyDescent="0.25">
      <c r="A185" s="100"/>
      <c r="AU185" s="100"/>
      <c r="DV185" s="100"/>
      <c r="DW185" s="100"/>
      <c r="DX185" s="100"/>
    </row>
    <row r="186" spans="1:128" ht="15" x14ac:dyDescent="0.25">
      <c r="A186" s="100"/>
      <c r="AU186" s="100"/>
      <c r="DV186" s="100"/>
      <c r="DW186" s="100"/>
      <c r="DX186" s="100"/>
    </row>
    <row r="187" spans="1:128" ht="15" x14ac:dyDescent="0.25">
      <c r="A187" s="100"/>
      <c r="AU187" s="100"/>
      <c r="DV187" s="100"/>
      <c r="DW187" s="100"/>
      <c r="DX187" s="100"/>
    </row>
    <row r="188" spans="1:128" ht="15" x14ac:dyDescent="0.25">
      <c r="A188" s="100"/>
      <c r="AU188" s="100"/>
      <c r="DV188" s="100"/>
      <c r="DW188" s="100"/>
      <c r="DX188" s="100"/>
    </row>
    <row r="189" spans="1:128" ht="15" x14ac:dyDescent="0.25">
      <c r="A189" s="100"/>
      <c r="AU189" s="100"/>
      <c r="DV189" s="100"/>
      <c r="DW189" s="100"/>
      <c r="DX189" s="100"/>
    </row>
    <row r="190" spans="1:128" ht="15" x14ac:dyDescent="0.25">
      <c r="A190" s="100"/>
      <c r="AU190" s="100"/>
      <c r="DV190" s="100"/>
      <c r="DW190" s="100"/>
      <c r="DX190" s="100"/>
    </row>
    <row r="191" spans="1:128" ht="15" x14ac:dyDescent="0.25">
      <c r="A191" s="100"/>
      <c r="AU191" s="100"/>
      <c r="DV191" s="100"/>
      <c r="DW191" s="100"/>
      <c r="DX191" s="100"/>
    </row>
    <row r="192" spans="1:128" ht="15" x14ac:dyDescent="0.25">
      <c r="A192" s="100"/>
      <c r="AU192" s="100"/>
      <c r="DV192" s="100"/>
      <c r="DW192" s="100"/>
      <c r="DX192" s="100"/>
    </row>
    <row r="193" spans="1:128" ht="15" x14ac:dyDescent="0.25">
      <c r="A193" s="100"/>
      <c r="AU193" s="100"/>
      <c r="DV193" s="100"/>
      <c r="DW193" s="100"/>
      <c r="DX193" s="100"/>
    </row>
    <row r="194" spans="1:128" ht="15" x14ac:dyDescent="0.25">
      <c r="A194" s="100"/>
      <c r="AU194" s="100"/>
      <c r="DV194" s="100"/>
      <c r="DW194" s="100"/>
      <c r="DX194" s="100"/>
    </row>
    <row r="195" spans="1:128" ht="15" x14ac:dyDescent="0.25">
      <c r="A195" s="100"/>
      <c r="AU195" s="100"/>
      <c r="DV195" s="100"/>
      <c r="DW195" s="100"/>
      <c r="DX195" s="100"/>
    </row>
    <row r="196" spans="1:128" ht="15" x14ac:dyDescent="0.25">
      <c r="A196" s="100"/>
      <c r="AU196" s="100"/>
      <c r="DV196" s="100"/>
      <c r="DW196" s="100"/>
      <c r="DX196" s="100"/>
    </row>
    <row r="197" spans="1:128" ht="15" x14ac:dyDescent="0.25">
      <c r="A197" s="100"/>
      <c r="AU197" s="100"/>
      <c r="DV197" s="100"/>
      <c r="DW197" s="100"/>
      <c r="DX197" s="100"/>
    </row>
    <row r="198" spans="1:128" ht="15" x14ac:dyDescent="0.25">
      <c r="A198" s="100"/>
      <c r="AU198" s="100"/>
      <c r="DV198" s="100"/>
      <c r="DW198" s="100"/>
      <c r="DX198" s="100"/>
    </row>
    <row r="199" spans="1:128" ht="15" x14ac:dyDescent="0.25">
      <c r="A199" s="100"/>
      <c r="AU199" s="100"/>
      <c r="DV199" s="100"/>
      <c r="DW199" s="100"/>
      <c r="DX199" s="100"/>
    </row>
  </sheetData>
  <autoFilter ref="A13:DX24">
    <filterColumn colId="7">
      <customFilters>
        <customFilter operator="notEqual" val=" "/>
      </customFilters>
    </filterColumn>
    <filterColumn colId="20" showButton="0"/>
    <filterColumn colId="22" showButton="0"/>
    <filterColumn colId="24" showButton="0"/>
    <filterColumn colId="26" showButton="0"/>
    <filterColumn colId="28" showButton="0"/>
    <filterColumn colId="30" showButton="0"/>
    <filterColumn colId="32" showButton="0"/>
    <filterColumn colId="34" showButton="0"/>
    <filterColumn colId="36" showButton="0"/>
  </autoFilter>
  <mergeCells count="84">
    <mergeCell ref="A9:AT9"/>
    <mergeCell ref="A10:A13"/>
    <mergeCell ref="B10:E10"/>
    <mergeCell ref="F10:K10"/>
    <mergeCell ref="B7:AT7"/>
    <mergeCell ref="B8:AT8"/>
    <mergeCell ref="L10:AT10"/>
    <mergeCell ref="B11:B13"/>
    <mergeCell ref="C11:C13"/>
    <mergeCell ref="D11:D13"/>
    <mergeCell ref="E11:E13"/>
    <mergeCell ref="F11:H11"/>
    <mergeCell ref="I11:I13"/>
    <mergeCell ref="J11:J13"/>
    <mergeCell ref="M11:M13"/>
    <mergeCell ref="N11:AP11"/>
    <mergeCell ref="AQ11:AT11"/>
    <mergeCell ref="AP12:AP13"/>
    <mergeCell ref="AQ12:AQ13"/>
    <mergeCell ref="AR12:AR13"/>
    <mergeCell ref="AS12:AS13"/>
    <mergeCell ref="AT12:AT13"/>
    <mergeCell ref="F12:H12"/>
    <mergeCell ref="N12:O12"/>
    <mergeCell ref="AM12:AM13"/>
    <mergeCell ref="AN12:AN13"/>
    <mergeCell ref="AO12:AO13"/>
    <mergeCell ref="U13:V13"/>
    <mergeCell ref="W13:X13"/>
    <mergeCell ref="Y13:Z13"/>
    <mergeCell ref="AA13:AB13"/>
    <mergeCell ref="AC13:AD13"/>
    <mergeCell ref="AE13:AF13"/>
    <mergeCell ref="AG13:AH13"/>
    <mergeCell ref="AI13:AJ13"/>
    <mergeCell ref="AK13:AL13"/>
    <mergeCell ref="K11:K13"/>
    <mergeCell ref="L11:L13"/>
    <mergeCell ref="A14:A15"/>
    <mergeCell ref="B14:B15"/>
    <mergeCell ref="C14:C15"/>
    <mergeCell ref="F14:F15"/>
    <mergeCell ref="G14:G15"/>
    <mergeCell ref="AS16:AS18"/>
    <mergeCell ref="H14:H15"/>
    <mergeCell ref="I14:I15"/>
    <mergeCell ref="J14:J15"/>
    <mergeCell ref="K14:K15"/>
    <mergeCell ref="AP14:AP15"/>
    <mergeCell ref="AQ14:AQ15"/>
    <mergeCell ref="AR14:AR15"/>
    <mergeCell ref="AS14:AS15"/>
    <mergeCell ref="AS19:AS23"/>
    <mergeCell ref="AT14:AT15"/>
    <mergeCell ref="A16:A18"/>
    <mergeCell ref="B16:B18"/>
    <mergeCell ref="C16:C18"/>
    <mergeCell ref="D16:D18"/>
    <mergeCell ref="E16:E18"/>
    <mergeCell ref="F16:F18"/>
    <mergeCell ref="G16:G18"/>
    <mergeCell ref="H16:H18"/>
    <mergeCell ref="I16:I18"/>
    <mergeCell ref="J16:J18"/>
    <mergeCell ref="K16:K18"/>
    <mergeCell ref="AP16:AP18"/>
    <mergeCell ref="AQ16:AQ18"/>
    <mergeCell ref="AR16:AR18"/>
    <mergeCell ref="AT19:AT23"/>
    <mergeCell ref="AT16:AT18"/>
    <mergeCell ref="A19:A23"/>
    <mergeCell ref="B19:B23"/>
    <mergeCell ref="C19:C23"/>
    <mergeCell ref="D19:D23"/>
    <mergeCell ref="E19:E23"/>
    <mergeCell ref="F19:F23"/>
    <mergeCell ref="G19:G23"/>
    <mergeCell ref="H19:H23"/>
    <mergeCell ref="I19:I23"/>
    <mergeCell ref="J19:J23"/>
    <mergeCell ref="K19:K23"/>
    <mergeCell ref="AP19:AP23"/>
    <mergeCell ref="AQ19:AQ23"/>
    <mergeCell ref="AR19:AR23"/>
  </mergeCells>
  <conditionalFormatting sqref="I19 I24:I27">
    <cfRule type="containsText" dxfId="8560" priority="563" operator="containsText" text="Alto">
      <formula>NOT(ISERROR(SEARCH("Alto",I19)))</formula>
    </cfRule>
    <cfRule type="containsText" dxfId="8559" priority="564" operator="containsText" text="Medio-Alto">
      <formula>NOT(ISERROR(SEARCH("Medio-Alto",I19)))</formula>
    </cfRule>
    <cfRule type="containsText" dxfId="8558" priority="565" operator="containsText" text="Medio">
      <formula>NOT(ISERROR(SEARCH("Medio",I19)))</formula>
    </cfRule>
    <cfRule type="containsText" dxfId="8557" priority="566" operator="containsText" text="Bajo">
      <formula>NOT(ISERROR(SEARCH("Bajo",I19)))</formula>
    </cfRule>
  </conditionalFormatting>
  <conditionalFormatting sqref="J25 AT25 AT27 J27">
    <cfRule type="containsText" dxfId="8556" priority="559" operator="containsText" text="Medio-Alto">
      <formula>NOT(ISERROR(SEARCH("Medio-Alto",J25)))</formula>
    </cfRule>
    <cfRule type="containsText" dxfId="8555" priority="560" operator="containsText" text="Medio">
      <formula>NOT(ISERROR(SEARCH("Medio",J25)))</formula>
    </cfRule>
    <cfRule type="containsText" dxfId="8554" priority="561" operator="containsText" text="Bajo">
      <formula>NOT(ISERROR(SEARCH("Bajo",J25)))</formula>
    </cfRule>
    <cfRule type="containsText" dxfId="8553" priority="562" operator="containsText" text="Alto">
      <formula>NOT(ISERROR(SEARCH("Alto",J25)))</formula>
    </cfRule>
  </conditionalFormatting>
  <conditionalFormatting sqref="J25 AT25 AT27 J27:J1048576">
    <cfRule type="containsText" dxfId="8552" priority="555" operator="containsText" text="Bajo">
      <formula>NOT(ISERROR(SEARCH("Bajo",J25)))</formula>
    </cfRule>
    <cfRule type="containsText" dxfId="8551" priority="556" operator="containsText" text="Medio-Alto">
      <formula>NOT(ISERROR(SEARCH("Medio-Alto",J25)))</formula>
    </cfRule>
    <cfRule type="containsText" dxfId="8550" priority="557" operator="containsText" text="Medio">
      <formula>NOT(ISERROR(SEARCH("Medio",J25)))</formula>
    </cfRule>
    <cfRule type="containsText" dxfId="8549" priority="558" operator="containsText" text="Alto">
      <formula>NOT(ISERROR(SEARCH("Alto",J25)))</formula>
    </cfRule>
  </conditionalFormatting>
  <conditionalFormatting sqref="AT28:AT1048576">
    <cfRule type="containsText" dxfId="8548" priority="550" operator="containsText" text="Medio-Alto">
      <formula>NOT(ISERROR(SEARCH("Medio-Alto",AT28)))</formula>
    </cfRule>
    <cfRule type="containsText" dxfId="8547" priority="551" operator="containsText" text="Alto">
      <formula>NOT(ISERROR(SEARCH("Alto",AT28)))</formula>
    </cfRule>
    <cfRule type="containsText" dxfId="8546" priority="552" operator="containsText" text="Medio-Alto">
      <formula>NOT(ISERROR(SEARCH("Medio-Alto",AT28)))</formula>
    </cfRule>
    <cfRule type="containsText" dxfId="8545" priority="553" operator="containsText" text="Medio">
      <formula>NOT(ISERROR(SEARCH("Medio",AT28)))</formula>
    </cfRule>
    <cfRule type="containsText" dxfId="8544" priority="554" operator="containsText" text="Bajo">
      <formula>NOT(ISERROR(SEARCH("Bajo",AT28)))</formula>
    </cfRule>
  </conditionalFormatting>
  <conditionalFormatting sqref="J25 AT25 AT27 J27">
    <cfRule type="containsText" dxfId="8543" priority="545" operator="containsText" text="Baja">
      <formula>NOT(ISERROR(SEARCH("Baja",J25)))</formula>
    </cfRule>
    <cfRule type="containsText" dxfId="8542" priority="546" operator="containsText" text="Moderada">
      <formula>NOT(ISERROR(SEARCH("Moderada",J25)))</formula>
    </cfRule>
    <cfRule type="containsText" dxfId="8541" priority="547" operator="containsText" text="Alto">
      <formula>NOT(ISERROR(SEARCH("Alto",J25)))</formula>
    </cfRule>
    <cfRule type="containsText" dxfId="8540" priority="548" operator="containsText" text="Extrema">
      <formula>NOT(ISERROR(SEARCH("Extrema",J25)))</formula>
    </cfRule>
    <cfRule type="containsText" dxfId="8539" priority="549" operator="containsText" text="Catastrófico">
      <formula>NOT(ISERROR(SEARCH("Catastrófico",J25)))</formula>
    </cfRule>
  </conditionalFormatting>
  <conditionalFormatting sqref="AT14">
    <cfRule type="containsText" dxfId="8538" priority="541" operator="containsText" text="Medio-Alto">
      <formula>NOT(ISERROR(SEARCH("Medio-Alto",AT14)))</formula>
    </cfRule>
    <cfRule type="containsText" dxfId="8537" priority="542" operator="containsText" text="Medio">
      <formula>NOT(ISERROR(SEARCH("Medio",AT14)))</formula>
    </cfRule>
    <cfRule type="containsText" dxfId="8536" priority="543" operator="containsText" text="Bajo">
      <formula>NOT(ISERROR(SEARCH("Bajo",AT14)))</formula>
    </cfRule>
    <cfRule type="containsText" dxfId="8535" priority="544" operator="containsText" text="Alto">
      <formula>NOT(ISERROR(SEARCH("Alto",AT14)))</formula>
    </cfRule>
  </conditionalFormatting>
  <conditionalFormatting sqref="AT14">
    <cfRule type="containsText" dxfId="8534" priority="537" operator="containsText" text="Bajo">
      <formula>NOT(ISERROR(SEARCH("Bajo",AT14)))</formula>
    </cfRule>
    <cfRule type="containsText" dxfId="8533" priority="538" operator="containsText" text="Medio-Alto">
      <formula>NOT(ISERROR(SEARCH("Medio-Alto",AT14)))</formula>
    </cfRule>
    <cfRule type="containsText" dxfId="8532" priority="539" operator="containsText" text="Medio">
      <formula>NOT(ISERROR(SEARCH("Medio",AT14)))</formula>
    </cfRule>
    <cfRule type="containsText" dxfId="8531" priority="540" operator="containsText" text="Alto">
      <formula>NOT(ISERROR(SEARCH("Alto",AT14)))</formula>
    </cfRule>
  </conditionalFormatting>
  <conditionalFormatting sqref="AT14">
    <cfRule type="containsText" dxfId="8530" priority="532" operator="containsText" text="Baja">
      <formula>NOT(ISERROR(SEARCH("Baja",AT14)))</formula>
    </cfRule>
    <cfRule type="containsText" dxfId="8529" priority="533" operator="containsText" text="Moderada">
      <formula>NOT(ISERROR(SEARCH("Moderada",AT14)))</formula>
    </cfRule>
    <cfRule type="containsText" dxfId="8528" priority="534" operator="containsText" text="Alto">
      <formula>NOT(ISERROR(SEARCH("Alto",AT14)))</formula>
    </cfRule>
    <cfRule type="containsText" dxfId="8527" priority="535" operator="containsText" text="Extrema">
      <formula>NOT(ISERROR(SEARCH("Extrema",AT14)))</formula>
    </cfRule>
    <cfRule type="containsText" dxfId="8526" priority="536" operator="containsText" text="Catastrófico">
      <formula>NOT(ISERROR(SEARCH("Catastrófico",AT14)))</formula>
    </cfRule>
  </conditionalFormatting>
  <conditionalFormatting sqref="I19">
    <cfRule type="containsText" dxfId="8525" priority="528" operator="containsText" text="Alto">
      <formula>NOT(ISERROR(SEARCH("Alto",I19)))</formula>
    </cfRule>
    <cfRule type="containsText" dxfId="8524" priority="529" operator="containsText" text="Medio-Alto">
      <formula>NOT(ISERROR(SEARCH("Medio-Alto",I19)))</formula>
    </cfRule>
    <cfRule type="containsText" dxfId="8523" priority="530" operator="containsText" text="Medio">
      <formula>NOT(ISERROR(SEARCH("Medio",I19)))</formula>
    </cfRule>
    <cfRule type="containsText" dxfId="8522" priority="531" operator="containsText" text="Bajo">
      <formula>NOT(ISERROR(SEARCH("Bajo",I19)))</formula>
    </cfRule>
  </conditionalFormatting>
  <conditionalFormatting sqref="AT19">
    <cfRule type="containsText" dxfId="8521" priority="524" operator="containsText" text="Medio-Alto">
      <formula>NOT(ISERROR(SEARCH("Medio-Alto",AT19)))</formula>
    </cfRule>
    <cfRule type="containsText" dxfId="8520" priority="525" operator="containsText" text="Medio">
      <formula>NOT(ISERROR(SEARCH("Medio",AT19)))</formula>
    </cfRule>
    <cfRule type="containsText" dxfId="8519" priority="526" operator="containsText" text="Bajo">
      <formula>NOT(ISERROR(SEARCH("Bajo",AT19)))</formula>
    </cfRule>
    <cfRule type="containsText" dxfId="8518" priority="527" operator="containsText" text="Alto">
      <formula>NOT(ISERROR(SEARCH("Alto",AT19)))</formula>
    </cfRule>
  </conditionalFormatting>
  <conditionalFormatting sqref="AT19">
    <cfRule type="containsText" dxfId="8517" priority="520" operator="containsText" text="Bajo">
      <formula>NOT(ISERROR(SEARCH("Bajo",AT19)))</formula>
    </cfRule>
    <cfRule type="containsText" dxfId="8516" priority="521" operator="containsText" text="Medio-Alto">
      <formula>NOT(ISERROR(SEARCH("Medio-Alto",AT19)))</formula>
    </cfRule>
    <cfRule type="containsText" dxfId="8515" priority="522" operator="containsText" text="Medio">
      <formula>NOT(ISERROR(SEARCH("Medio",AT19)))</formula>
    </cfRule>
    <cfRule type="containsText" dxfId="8514" priority="523" operator="containsText" text="Alto">
      <formula>NOT(ISERROR(SEARCH("Alto",AT19)))</formula>
    </cfRule>
  </conditionalFormatting>
  <conditionalFormatting sqref="AT19">
    <cfRule type="containsText" dxfId="8513" priority="515" operator="containsText" text="Baja">
      <formula>NOT(ISERROR(SEARCH("Baja",AT19)))</formula>
    </cfRule>
    <cfRule type="containsText" dxfId="8512" priority="516" operator="containsText" text="Moderada">
      <formula>NOT(ISERROR(SEARCH("Moderada",AT19)))</formula>
    </cfRule>
    <cfRule type="containsText" dxfId="8511" priority="517" operator="containsText" text="Alto">
      <formula>NOT(ISERROR(SEARCH("Alto",AT19)))</formula>
    </cfRule>
    <cfRule type="containsText" dxfId="8510" priority="518" operator="containsText" text="Extrema">
      <formula>NOT(ISERROR(SEARCH("Extrema",AT19)))</formula>
    </cfRule>
    <cfRule type="containsText" dxfId="8509" priority="519" operator="containsText" text="Catastrófico">
      <formula>NOT(ISERROR(SEARCH("Catastrófico",AT19)))</formula>
    </cfRule>
  </conditionalFormatting>
  <conditionalFormatting sqref="I24">
    <cfRule type="containsText" dxfId="8508" priority="511" operator="containsText" text="Alto">
      <formula>NOT(ISERROR(SEARCH("Alto",I24)))</formula>
    </cfRule>
    <cfRule type="containsText" dxfId="8507" priority="512" operator="containsText" text="Medio-Alto">
      <formula>NOT(ISERROR(SEARCH("Medio-Alto",I24)))</formula>
    </cfRule>
    <cfRule type="containsText" dxfId="8506" priority="513" operator="containsText" text="Medio">
      <formula>NOT(ISERROR(SEARCH("Medio",I24)))</formula>
    </cfRule>
    <cfRule type="containsText" dxfId="8505" priority="514" operator="containsText" text="Bajo">
      <formula>NOT(ISERROR(SEARCH("Bajo",I24)))</formula>
    </cfRule>
  </conditionalFormatting>
  <conditionalFormatting sqref="J24 AT24">
    <cfRule type="containsText" dxfId="8504" priority="507" operator="containsText" text="Medio-Alto">
      <formula>NOT(ISERROR(SEARCH("Medio-Alto",J24)))</formula>
    </cfRule>
    <cfRule type="containsText" dxfId="8503" priority="508" operator="containsText" text="Medio">
      <formula>NOT(ISERROR(SEARCH("Medio",J24)))</formula>
    </cfRule>
    <cfRule type="containsText" dxfId="8502" priority="509" operator="containsText" text="Bajo">
      <formula>NOT(ISERROR(SEARCH("Bajo",J24)))</formula>
    </cfRule>
    <cfRule type="containsText" dxfId="8501" priority="510" operator="containsText" text="Alto">
      <formula>NOT(ISERROR(SEARCH("Alto",J24)))</formula>
    </cfRule>
  </conditionalFormatting>
  <conditionalFormatting sqref="J24 AT24">
    <cfRule type="containsText" dxfId="8500" priority="503" operator="containsText" text="Bajo">
      <formula>NOT(ISERROR(SEARCH("Bajo",J24)))</formula>
    </cfRule>
    <cfRule type="containsText" dxfId="8499" priority="504" operator="containsText" text="Medio-Alto">
      <formula>NOT(ISERROR(SEARCH("Medio-Alto",J24)))</formula>
    </cfRule>
    <cfRule type="containsText" dxfId="8498" priority="505" operator="containsText" text="Medio">
      <formula>NOT(ISERROR(SEARCH("Medio",J24)))</formula>
    </cfRule>
    <cfRule type="containsText" dxfId="8497" priority="506" operator="containsText" text="Alto">
      <formula>NOT(ISERROR(SEARCH("Alto",J24)))</formula>
    </cfRule>
  </conditionalFormatting>
  <conditionalFormatting sqref="J24 AT24">
    <cfRule type="containsText" dxfId="8496" priority="498" operator="containsText" text="Baja">
      <formula>NOT(ISERROR(SEARCH("Baja",J24)))</formula>
    </cfRule>
    <cfRule type="containsText" dxfId="8495" priority="499" operator="containsText" text="Moderada">
      <formula>NOT(ISERROR(SEARCH("Moderada",J24)))</formula>
    </cfRule>
    <cfRule type="containsText" dxfId="8494" priority="500" operator="containsText" text="Alto">
      <formula>NOT(ISERROR(SEARCH("Alto",J24)))</formula>
    </cfRule>
    <cfRule type="containsText" dxfId="8493" priority="501" operator="containsText" text="Extrema">
      <formula>NOT(ISERROR(SEARCH("Extrema",J24)))</formula>
    </cfRule>
    <cfRule type="containsText" dxfId="8492" priority="502" operator="containsText" text="Catastrófico">
      <formula>NOT(ISERROR(SEARCH("Catastrófico",J24)))</formula>
    </cfRule>
  </conditionalFormatting>
  <conditionalFormatting sqref="I24">
    <cfRule type="containsText" dxfId="8491" priority="494" operator="containsText" text="Alto">
      <formula>NOT(ISERROR(SEARCH("Alto",I24)))</formula>
    </cfRule>
    <cfRule type="containsText" dxfId="8490" priority="495" operator="containsText" text="Medio-Alto">
      <formula>NOT(ISERROR(SEARCH("Medio-Alto",I24)))</formula>
    </cfRule>
    <cfRule type="containsText" dxfId="8489" priority="496" operator="containsText" text="Medio">
      <formula>NOT(ISERROR(SEARCH("Medio",I24)))</formula>
    </cfRule>
    <cfRule type="containsText" dxfId="8488" priority="497" operator="containsText" text="Bajo">
      <formula>NOT(ISERROR(SEARCH("Bajo",I24)))</formula>
    </cfRule>
  </conditionalFormatting>
  <conditionalFormatting sqref="J24 AT24">
    <cfRule type="containsText" dxfId="8487" priority="490" operator="containsText" text="Medio-Alto">
      <formula>NOT(ISERROR(SEARCH("Medio-Alto",J24)))</formula>
    </cfRule>
    <cfRule type="containsText" dxfId="8486" priority="491" operator="containsText" text="Medio">
      <formula>NOT(ISERROR(SEARCH("Medio",J24)))</formula>
    </cfRule>
    <cfRule type="containsText" dxfId="8485" priority="492" operator="containsText" text="Bajo">
      <formula>NOT(ISERROR(SEARCH("Bajo",J24)))</formula>
    </cfRule>
    <cfRule type="containsText" dxfId="8484" priority="493" operator="containsText" text="Alto">
      <formula>NOT(ISERROR(SEARCH("Alto",J24)))</formula>
    </cfRule>
  </conditionalFormatting>
  <conditionalFormatting sqref="J24 AT24">
    <cfRule type="containsText" dxfId="8483" priority="486" operator="containsText" text="Bajo">
      <formula>NOT(ISERROR(SEARCH("Bajo",J24)))</formula>
    </cfRule>
    <cfRule type="containsText" dxfId="8482" priority="487" operator="containsText" text="Medio-Alto">
      <formula>NOT(ISERROR(SEARCH("Medio-Alto",J24)))</formula>
    </cfRule>
    <cfRule type="containsText" dxfId="8481" priority="488" operator="containsText" text="Medio">
      <formula>NOT(ISERROR(SEARCH("Medio",J24)))</formula>
    </cfRule>
    <cfRule type="containsText" dxfId="8480" priority="489" operator="containsText" text="Alto">
      <formula>NOT(ISERROR(SEARCH("Alto",J24)))</formula>
    </cfRule>
  </conditionalFormatting>
  <conditionalFormatting sqref="J24 AT24">
    <cfRule type="containsText" dxfId="8479" priority="481" operator="containsText" text="Baja">
      <formula>NOT(ISERROR(SEARCH("Baja",J24)))</formula>
    </cfRule>
    <cfRule type="containsText" dxfId="8478" priority="482" operator="containsText" text="Moderada">
      <formula>NOT(ISERROR(SEARCH("Moderada",J24)))</formula>
    </cfRule>
    <cfRule type="containsText" dxfId="8477" priority="483" operator="containsText" text="Alto">
      <formula>NOT(ISERROR(SEARCH("Alto",J24)))</formula>
    </cfRule>
    <cfRule type="containsText" dxfId="8476" priority="484" operator="containsText" text="Extrema">
      <formula>NOT(ISERROR(SEARCH("Extrema",J24)))</formula>
    </cfRule>
    <cfRule type="containsText" dxfId="8475" priority="485" operator="containsText" text="Catastrófico">
      <formula>NOT(ISERROR(SEARCH("Catastrófico",J24)))</formula>
    </cfRule>
  </conditionalFormatting>
  <conditionalFormatting sqref="AT16">
    <cfRule type="containsText" dxfId="8474" priority="477" operator="containsText" text="Medio-Alto">
      <formula>NOT(ISERROR(SEARCH("Medio-Alto",AT16)))</formula>
    </cfRule>
    <cfRule type="containsText" dxfId="8473" priority="478" operator="containsText" text="Medio">
      <formula>NOT(ISERROR(SEARCH("Medio",AT16)))</formula>
    </cfRule>
    <cfRule type="containsText" dxfId="8472" priority="479" operator="containsText" text="Bajo">
      <formula>NOT(ISERROR(SEARCH("Bajo",AT16)))</formula>
    </cfRule>
    <cfRule type="containsText" dxfId="8471" priority="480" operator="containsText" text="Alto">
      <formula>NOT(ISERROR(SEARCH("Alto",AT16)))</formula>
    </cfRule>
  </conditionalFormatting>
  <conditionalFormatting sqref="AT16">
    <cfRule type="containsText" dxfId="8470" priority="473" operator="containsText" text="Bajo">
      <formula>NOT(ISERROR(SEARCH("Bajo",AT16)))</formula>
    </cfRule>
    <cfRule type="containsText" dxfId="8469" priority="474" operator="containsText" text="Medio-Alto">
      <formula>NOT(ISERROR(SEARCH("Medio-Alto",AT16)))</formula>
    </cfRule>
    <cfRule type="containsText" dxfId="8468" priority="475" operator="containsText" text="Medio">
      <formula>NOT(ISERROR(SEARCH("Medio",AT16)))</formula>
    </cfRule>
    <cfRule type="containsText" dxfId="8467" priority="476" operator="containsText" text="Alto">
      <formula>NOT(ISERROR(SEARCH("Alto",AT16)))</formula>
    </cfRule>
  </conditionalFormatting>
  <conditionalFormatting sqref="AT16">
    <cfRule type="containsText" dxfId="8466" priority="468" operator="containsText" text="Baja">
      <formula>NOT(ISERROR(SEARCH("Baja",AT16)))</formula>
    </cfRule>
    <cfRule type="containsText" dxfId="8465" priority="469" operator="containsText" text="Moderada">
      <formula>NOT(ISERROR(SEARCH("Moderada",AT16)))</formula>
    </cfRule>
    <cfRule type="containsText" dxfId="8464" priority="470" operator="containsText" text="Alto">
      <formula>NOT(ISERROR(SEARCH("Alto",AT16)))</formula>
    </cfRule>
    <cfRule type="containsText" dxfId="8463" priority="471" operator="containsText" text="Extrema">
      <formula>NOT(ISERROR(SEARCH("Extrema",AT16)))</formula>
    </cfRule>
    <cfRule type="containsText" dxfId="8462" priority="472" operator="containsText" text="Catastrófico">
      <formula>NOT(ISERROR(SEARCH("Catastrófico",AT16)))</formula>
    </cfRule>
  </conditionalFormatting>
  <conditionalFormatting sqref="I19">
    <cfRule type="containsText" dxfId="8461" priority="464" operator="containsText" text="Alto">
      <formula>NOT(ISERROR(SEARCH("Alto",I19)))</formula>
    </cfRule>
    <cfRule type="containsText" dxfId="8460" priority="465" operator="containsText" text="Medio-Alto">
      <formula>NOT(ISERROR(SEARCH("Medio-Alto",I19)))</formula>
    </cfRule>
    <cfRule type="containsText" dxfId="8459" priority="466" operator="containsText" text="Medio">
      <formula>NOT(ISERROR(SEARCH("Medio",I19)))</formula>
    </cfRule>
    <cfRule type="containsText" dxfId="8458" priority="467" operator="containsText" text="Bajo">
      <formula>NOT(ISERROR(SEARCH("Bajo",I19)))</formula>
    </cfRule>
  </conditionalFormatting>
  <conditionalFormatting sqref="AT19">
    <cfRule type="containsText" dxfId="8457" priority="460" operator="containsText" text="Medio-Alto">
      <formula>NOT(ISERROR(SEARCH("Medio-Alto",AT19)))</formula>
    </cfRule>
    <cfRule type="containsText" dxfId="8456" priority="461" operator="containsText" text="Medio">
      <formula>NOT(ISERROR(SEARCH("Medio",AT19)))</formula>
    </cfRule>
    <cfRule type="containsText" dxfId="8455" priority="462" operator="containsText" text="Bajo">
      <formula>NOT(ISERROR(SEARCH("Bajo",AT19)))</formula>
    </cfRule>
    <cfRule type="containsText" dxfId="8454" priority="463" operator="containsText" text="Alto">
      <formula>NOT(ISERROR(SEARCH("Alto",AT19)))</formula>
    </cfRule>
  </conditionalFormatting>
  <conditionalFormatting sqref="AT19">
    <cfRule type="containsText" dxfId="8453" priority="456" operator="containsText" text="Bajo">
      <formula>NOT(ISERROR(SEARCH("Bajo",AT19)))</formula>
    </cfRule>
    <cfRule type="containsText" dxfId="8452" priority="457" operator="containsText" text="Medio-Alto">
      <formula>NOT(ISERROR(SEARCH("Medio-Alto",AT19)))</formula>
    </cfRule>
    <cfRule type="containsText" dxfId="8451" priority="458" operator="containsText" text="Medio">
      <formula>NOT(ISERROR(SEARCH("Medio",AT19)))</formula>
    </cfRule>
    <cfRule type="containsText" dxfId="8450" priority="459" operator="containsText" text="Alto">
      <formula>NOT(ISERROR(SEARCH("Alto",AT19)))</formula>
    </cfRule>
  </conditionalFormatting>
  <conditionalFormatting sqref="AT19">
    <cfRule type="containsText" dxfId="8449" priority="451" operator="containsText" text="Baja">
      <formula>NOT(ISERROR(SEARCH("Baja",AT19)))</formula>
    </cfRule>
    <cfRule type="containsText" dxfId="8448" priority="452" operator="containsText" text="Moderada">
      <formula>NOT(ISERROR(SEARCH("Moderada",AT19)))</formula>
    </cfRule>
    <cfRule type="containsText" dxfId="8447" priority="453" operator="containsText" text="Alto">
      <formula>NOT(ISERROR(SEARCH("Alto",AT19)))</formula>
    </cfRule>
    <cfRule type="containsText" dxfId="8446" priority="454" operator="containsText" text="Extrema">
      <formula>NOT(ISERROR(SEARCH("Extrema",AT19)))</formula>
    </cfRule>
    <cfRule type="containsText" dxfId="8445" priority="455" operator="containsText" text="Catastrófico">
      <formula>NOT(ISERROR(SEARCH("Catastrófico",AT19)))</formula>
    </cfRule>
  </conditionalFormatting>
  <conditionalFormatting sqref="I25">
    <cfRule type="containsText" dxfId="8444" priority="447" operator="containsText" text="Alto">
      <formula>NOT(ISERROR(SEARCH("Alto",I25)))</formula>
    </cfRule>
    <cfRule type="containsText" dxfId="8443" priority="448" operator="containsText" text="Medio-Alto">
      <formula>NOT(ISERROR(SEARCH("Medio-Alto",I25)))</formula>
    </cfRule>
    <cfRule type="containsText" dxfId="8442" priority="449" operator="containsText" text="Medio">
      <formula>NOT(ISERROR(SEARCH("Medio",I25)))</formula>
    </cfRule>
    <cfRule type="containsText" dxfId="8441" priority="450" operator="containsText" text="Bajo">
      <formula>NOT(ISERROR(SEARCH("Bajo",I25)))</formula>
    </cfRule>
  </conditionalFormatting>
  <conditionalFormatting sqref="AT25 J25">
    <cfRule type="containsText" dxfId="8440" priority="443" operator="containsText" text="Medio-Alto">
      <formula>NOT(ISERROR(SEARCH("Medio-Alto",J25)))</formula>
    </cfRule>
    <cfRule type="containsText" dxfId="8439" priority="444" operator="containsText" text="Medio">
      <formula>NOT(ISERROR(SEARCH("Medio",J25)))</formula>
    </cfRule>
    <cfRule type="containsText" dxfId="8438" priority="445" operator="containsText" text="Bajo">
      <formula>NOT(ISERROR(SEARCH("Bajo",J25)))</formula>
    </cfRule>
    <cfRule type="containsText" dxfId="8437" priority="446" operator="containsText" text="Alto">
      <formula>NOT(ISERROR(SEARCH("Alto",J25)))</formula>
    </cfRule>
  </conditionalFormatting>
  <conditionalFormatting sqref="AT25 J25">
    <cfRule type="containsText" dxfId="8436" priority="439" operator="containsText" text="Bajo">
      <formula>NOT(ISERROR(SEARCH("Bajo",J25)))</formula>
    </cfRule>
    <cfRule type="containsText" dxfId="8435" priority="440" operator="containsText" text="Medio-Alto">
      <formula>NOT(ISERROR(SEARCH("Medio-Alto",J25)))</formula>
    </cfRule>
    <cfRule type="containsText" dxfId="8434" priority="441" operator="containsText" text="Medio">
      <formula>NOT(ISERROR(SEARCH("Medio",J25)))</formula>
    </cfRule>
    <cfRule type="containsText" dxfId="8433" priority="442" operator="containsText" text="Alto">
      <formula>NOT(ISERROR(SEARCH("Alto",J25)))</formula>
    </cfRule>
  </conditionalFormatting>
  <conditionalFormatting sqref="AT25 J25">
    <cfRule type="containsText" dxfId="8432" priority="434" operator="containsText" text="Baja">
      <formula>NOT(ISERROR(SEARCH("Baja",J25)))</formula>
    </cfRule>
    <cfRule type="containsText" dxfId="8431" priority="435" operator="containsText" text="Moderada">
      <formula>NOT(ISERROR(SEARCH("Moderada",J25)))</formula>
    </cfRule>
    <cfRule type="containsText" dxfId="8430" priority="436" operator="containsText" text="Alto">
      <formula>NOT(ISERROR(SEARCH("Alto",J25)))</formula>
    </cfRule>
    <cfRule type="containsText" dxfId="8429" priority="437" operator="containsText" text="Extrema">
      <formula>NOT(ISERROR(SEARCH("Extrema",J25)))</formula>
    </cfRule>
    <cfRule type="containsText" dxfId="8428" priority="438" operator="containsText" text="Catastrófico">
      <formula>NOT(ISERROR(SEARCH("Catastrófico",J25)))</formula>
    </cfRule>
  </conditionalFormatting>
  <conditionalFormatting sqref="I27">
    <cfRule type="containsText" dxfId="8427" priority="430" operator="containsText" text="Alto">
      <formula>NOT(ISERROR(SEARCH("Alto",I27)))</formula>
    </cfRule>
    <cfRule type="containsText" dxfId="8426" priority="431" operator="containsText" text="Medio-Alto">
      <formula>NOT(ISERROR(SEARCH("Medio-Alto",I27)))</formula>
    </cfRule>
    <cfRule type="containsText" dxfId="8425" priority="432" operator="containsText" text="Medio">
      <formula>NOT(ISERROR(SEARCH("Medio",I27)))</formula>
    </cfRule>
    <cfRule type="containsText" dxfId="8424" priority="433" operator="containsText" text="Bajo">
      <formula>NOT(ISERROR(SEARCH("Bajo",I27)))</formula>
    </cfRule>
  </conditionalFormatting>
  <conditionalFormatting sqref="J27 AT27">
    <cfRule type="containsText" dxfId="8423" priority="426" operator="containsText" text="Medio-Alto">
      <formula>NOT(ISERROR(SEARCH("Medio-Alto",J27)))</formula>
    </cfRule>
    <cfRule type="containsText" dxfId="8422" priority="427" operator="containsText" text="Medio">
      <formula>NOT(ISERROR(SEARCH("Medio",J27)))</formula>
    </cfRule>
    <cfRule type="containsText" dxfId="8421" priority="428" operator="containsText" text="Bajo">
      <formula>NOT(ISERROR(SEARCH("Bajo",J27)))</formula>
    </cfRule>
    <cfRule type="containsText" dxfId="8420" priority="429" operator="containsText" text="Alto">
      <formula>NOT(ISERROR(SEARCH("Alto",J27)))</formula>
    </cfRule>
  </conditionalFormatting>
  <conditionalFormatting sqref="J27 AT27">
    <cfRule type="containsText" dxfId="8419" priority="422" operator="containsText" text="Bajo">
      <formula>NOT(ISERROR(SEARCH("Bajo",J27)))</formula>
    </cfRule>
    <cfRule type="containsText" dxfId="8418" priority="423" operator="containsText" text="Medio-Alto">
      <formula>NOT(ISERROR(SEARCH("Medio-Alto",J27)))</formula>
    </cfRule>
    <cfRule type="containsText" dxfId="8417" priority="424" operator="containsText" text="Medio">
      <formula>NOT(ISERROR(SEARCH("Medio",J27)))</formula>
    </cfRule>
    <cfRule type="containsText" dxfId="8416" priority="425" operator="containsText" text="Alto">
      <formula>NOT(ISERROR(SEARCH("Alto",J27)))</formula>
    </cfRule>
  </conditionalFormatting>
  <conditionalFormatting sqref="J27 AT27">
    <cfRule type="containsText" dxfId="8415" priority="417" operator="containsText" text="Baja">
      <formula>NOT(ISERROR(SEARCH("Baja",J27)))</formula>
    </cfRule>
    <cfRule type="containsText" dxfId="8414" priority="418" operator="containsText" text="Moderada">
      <formula>NOT(ISERROR(SEARCH("Moderada",J27)))</formula>
    </cfRule>
    <cfRule type="containsText" dxfId="8413" priority="419" operator="containsText" text="Alto">
      <formula>NOT(ISERROR(SEARCH("Alto",J27)))</formula>
    </cfRule>
    <cfRule type="containsText" dxfId="8412" priority="420" operator="containsText" text="Extrema">
      <formula>NOT(ISERROR(SEARCH("Extrema",J27)))</formula>
    </cfRule>
    <cfRule type="containsText" dxfId="8411" priority="421" operator="containsText" text="Catastrófico">
      <formula>NOT(ISERROR(SEARCH("Catastrófico",J27)))</formula>
    </cfRule>
  </conditionalFormatting>
  <conditionalFormatting sqref="I27">
    <cfRule type="containsText" dxfId="8410" priority="413" operator="containsText" text="Alto">
      <formula>NOT(ISERROR(SEARCH("Alto",I27)))</formula>
    </cfRule>
    <cfRule type="containsText" dxfId="8409" priority="414" operator="containsText" text="Medio-Alto">
      <formula>NOT(ISERROR(SEARCH("Medio-Alto",I27)))</formula>
    </cfRule>
    <cfRule type="containsText" dxfId="8408" priority="415" operator="containsText" text="Medio">
      <formula>NOT(ISERROR(SEARCH("Medio",I27)))</formula>
    </cfRule>
    <cfRule type="containsText" dxfId="8407" priority="416" operator="containsText" text="Bajo">
      <formula>NOT(ISERROR(SEARCH("Bajo",I27)))</formula>
    </cfRule>
  </conditionalFormatting>
  <conditionalFormatting sqref="J27 AT27">
    <cfRule type="containsText" dxfId="8406" priority="409" operator="containsText" text="Medio-Alto">
      <formula>NOT(ISERROR(SEARCH("Medio-Alto",J27)))</formula>
    </cfRule>
    <cfRule type="containsText" dxfId="8405" priority="410" operator="containsText" text="Medio">
      <formula>NOT(ISERROR(SEARCH("Medio",J27)))</formula>
    </cfRule>
    <cfRule type="containsText" dxfId="8404" priority="411" operator="containsText" text="Bajo">
      <formula>NOT(ISERROR(SEARCH("Bajo",J27)))</formula>
    </cfRule>
    <cfRule type="containsText" dxfId="8403" priority="412" operator="containsText" text="Alto">
      <formula>NOT(ISERROR(SEARCH("Alto",J27)))</formula>
    </cfRule>
  </conditionalFormatting>
  <conditionalFormatting sqref="J27 AT27">
    <cfRule type="containsText" dxfId="8402" priority="405" operator="containsText" text="Bajo">
      <formula>NOT(ISERROR(SEARCH("Bajo",J27)))</formula>
    </cfRule>
    <cfRule type="containsText" dxfId="8401" priority="406" operator="containsText" text="Medio-Alto">
      <formula>NOT(ISERROR(SEARCH("Medio-Alto",J27)))</formula>
    </cfRule>
    <cfRule type="containsText" dxfId="8400" priority="407" operator="containsText" text="Medio">
      <formula>NOT(ISERROR(SEARCH("Medio",J27)))</formula>
    </cfRule>
    <cfRule type="containsText" dxfId="8399" priority="408" operator="containsText" text="Alto">
      <formula>NOT(ISERROR(SEARCH("Alto",J27)))</formula>
    </cfRule>
  </conditionalFormatting>
  <conditionalFormatting sqref="J27 AT27">
    <cfRule type="containsText" dxfId="8398" priority="400" operator="containsText" text="Baja">
      <formula>NOT(ISERROR(SEARCH("Baja",J27)))</formula>
    </cfRule>
    <cfRule type="containsText" dxfId="8397" priority="401" operator="containsText" text="Moderada">
      <formula>NOT(ISERROR(SEARCH("Moderada",J27)))</formula>
    </cfRule>
    <cfRule type="containsText" dxfId="8396" priority="402" operator="containsText" text="Alto">
      <formula>NOT(ISERROR(SEARCH("Alto",J27)))</formula>
    </cfRule>
    <cfRule type="containsText" dxfId="8395" priority="403" operator="containsText" text="Extrema">
      <formula>NOT(ISERROR(SEARCH("Extrema",J27)))</formula>
    </cfRule>
    <cfRule type="containsText" dxfId="8394" priority="404" operator="containsText" text="Catastrófico">
      <formula>NOT(ISERROR(SEARCH("Catastrófico",J27)))</formula>
    </cfRule>
  </conditionalFormatting>
  <conditionalFormatting sqref="I27">
    <cfRule type="containsText" dxfId="8393" priority="396" operator="containsText" text="Alto">
      <formula>NOT(ISERROR(SEARCH("Alto",I27)))</formula>
    </cfRule>
    <cfRule type="containsText" dxfId="8392" priority="397" operator="containsText" text="Medio-Alto">
      <formula>NOT(ISERROR(SEARCH("Medio-Alto",I27)))</formula>
    </cfRule>
    <cfRule type="containsText" dxfId="8391" priority="398" operator="containsText" text="Medio">
      <formula>NOT(ISERROR(SEARCH("Medio",I27)))</formula>
    </cfRule>
    <cfRule type="containsText" dxfId="8390" priority="399" operator="containsText" text="Bajo">
      <formula>NOT(ISERROR(SEARCH("Bajo",I27)))</formula>
    </cfRule>
  </conditionalFormatting>
  <conditionalFormatting sqref="J27 AT27">
    <cfRule type="containsText" dxfId="8389" priority="392" operator="containsText" text="Medio-Alto">
      <formula>NOT(ISERROR(SEARCH("Medio-Alto",J27)))</formula>
    </cfRule>
    <cfRule type="containsText" dxfId="8388" priority="393" operator="containsText" text="Medio">
      <formula>NOT(ISERROR(SEARCH("Medio",J27)))</formula>
    </cfRule>
    <cfRule type="containsText" dxfId="8387" priority="394" operator="containsText" text="Bajo">
      <formula>NOT(ISERROR(SEARCH("Bajo",J27)))</formula>
    </cfRule>
    <cfRule type="containsText" dxfId="8386" priority="395" operator="containsText" text="Alto">
      <formula>NOT(ISERROR(SEARCH("Alto",J27)))</formula>
    </cfRule>
  </conditionalFormatting>
  <conditionalFormatting sqref="J27 AT27">
    <cfRule type="containsText" dxfId="8385" priority="388" operator="containsText" text="Bajo">
      <formula>NOT(ISERROR(SEARCH("Bajo",J27)))</formula>
    </cfRule>
    <cfRule type="containsText" dxfId="8384" priority="389" operator="containsText" text="Medio-Alto">
      <formula>NOT(ISERROR(SEARCH("Medio-Alto",J27)))</formula>
    </cfRule>
    <cfRule type="containsText" dxfId="8383" priority="390" operator="containsText" text="Medio">
      <formula>NOT(ISERROR(SEARCH("Medio",J27)))</formula>
    </cfRule>
    <cfRule type="containsText" dxfId="8382" priority="391" operator="containsText" text="Alto">
      <formula>NOT(ISERROR(SEARCH("Alto",J27)))</formula>
    </cfRule>
  </conditionalFormatting>
  <conditionalFormatting sqref="J27 AT27">
    <cfRule type="containsText" dxfId="8381" priority="383" operator="containsText" text="Baja">
      <formula>NOT(ISERROR(SEARCH("Baja",J27)))</formula>
    </cfRule>
    <cfRule type="containsText" dxfId="8380" priority="384" operator="containsText" text="Moderada">
      <formula>NOT(ISERROR(SEARCH("Moderada",J27)))</formula>
    </cfRule>
    <cfRule type="containsText" dxfId="8379" priority="385" operator="containsText" text="Alto">
      <formula>NOT(ISERROR(SEARCH("Alto",J27)))</formula>
    </cfRule>
    <cfRule type="containsText" dxfId="8378" priority="386" operator="containsText" text="Extrema">
      <formula>NOT(ISERROR(SEARCH("Extrema",J27)))</formula>
    </cfRule>
    <cfRule type="containsText" dxfId="8377" priority="387" operator="containsText" text="Catastrófico">
      <formula>NOT(ISERROR(SEARCH("Catastrófico",J27)))</formula>
    </cfRule>
  </conditionalFormatting>
  <conditionalFormatting sqref="I24">
    <cfRule type="containsText" dxfId="8376" priority="379" operator="containsText" text="Alto">
      <formula>NOT(ISERROR(SEARCH("Alto",I24)))</formula>
    </cfRule>
    <cfRule type="containsText" dxfId="8375" priority="380" operator="containsText" text="Medio-Alto">
      <formula>NOT(ISERROR(SEARCH("Medio-Alto",I24)))</formula>
    </cfRule>
    <cfRule type="containsText" dxfId="8374" priority="381" operator="containsText" text="Medio">
      <formula>NOT(ISERROR(SEARCH("Medio",I24)))</formula>
    </cfRule>
    <cfRule type="containsText" dxfId="8373" priority="382" operator="containsText" text="Bajo">
      <formula>NOT(ISERROR(SEARCH("Bajo",I24)))</formula>
    </cfRule>
  </conditionalFormatting>
  <conditionalFormatting sqref="J24 AT24">
    <cfRule type="containsText" dxfId="8372" priority="375" operator="containsText" text="Medio-Alto">
      <formula>NOT(ISERROR(SEARCH("Medio-Alto",J24)))</formula>
    </cfRule>
    <cfRule type="containsText" dxfId="8371" priority="376" operator="containsText" text="Medio">
      <formula>NOT(ISERROR(SEARCH("Medio",J24)))</formula>
    </cfRule>
    <cfRule type="containsText" dxfId="8370" priority="377" operator="containsText" text="Bajo">
      <formula>NOT(ISERROR(SEARCH("Bajo",J24)))</formula>
    </cfRule>
    <cfRule type="containsText" dxfId="8369" priority="378" operator="containsText" text="Alto">
      <formula>NOT(ISERROR(SEARCH("Alto",J24)))</formula>
    </cfRule>
  </conditionalFormatting>
  <conditionalFormatting sqref="J24 AT24">
    <cfRule type="containsText" dxfId="8368" priority="371" operator="containsText" text="Bajo">
      <formula>NOT(ISERROR(SEARCH("Bajo",J24)))</formula>
    </cfRule>
    <cfRule type="containsText" dxfId="8367" priority="372" operator="containsText" text="Medio-Alto">
      <formula>NOT(ISERROR(SEARCH("Medio-Alto",J24)))</formula>
    </cfRule>
    <cfRule type="containsText" dxfId="8366" priority="373" operator="containsText" text="Medio">
      <formula>NOT(ISERROR(SEARCH("Medio",J24)))</formula>
    </cfRule>
    <cfRule type="containsText" dxfId="8365" priority="374" operator="containsText" text="Alto">
      <formula>NOT(ISERROR(SEARCH("Alto",J24)))</formula>
    </cfRule>
  </conditionalFormatting>
  <conditionalFormatting sqref="J24 AT24">
    <cfRule type="containsText" dxfId="8364" priority="366" operator="containsText" text="Baja">
      <formula>NOT(ISERROR(SEARCH("Baja",J24)))</formula>
    </cfRule>
    <cfRule type="containsText" dxfId="8363" priority="367" operator="containsText" text="Moderada">
      <formula>NOT(ISERROR(SEARCH("Moderada",J24)))</formula>
    </cfRule>
    <cfRule type="containsText" dxfId="8362" priority="368" operator="containsText" text="Alto">
      <formula>NOT(ISERROR(SEARCH("Alto",J24)))</formula>
    </cfRule>
    <cfRule type="containsText" dxfId="8361" priority="369" operator="containsText" text="Extrema">
      <formula>NOT(ISERROR(SEARCH("Extrema",J24)))</formula>
    </cfRule>
    <cfRule type="containsText" dxfId="8360" priority="370" operator="containsText" text="Catastrófico">
      <formula>NOT(ISERROR(SEARCH("Catastrófico",J24)))</formula>
    </cfRule>
  </conditionalFormatting>
  <conditionalFormatting sqref="I25">
    <cfRule type="containsText" dxfId="8359" priority="362" operator="containsText" text="Alto">
      <formula>NOT(ISERROR(SEARCH("Alto",I25)))</formula>
    </cfRule>
    <cfRule type="containsText" dxfId="8358" priority="363" operator="containsText" text="Medio-Alto">
      <formula>NOT(ISERROR(SEARCH("Medio-Alto",I25)))</formula>
    </cfRule>
    <cfRule type="containsText" dxfId="8357" priority="364" operator="containsText" text="Medio">
      <formula>NOT(ISERROR(SEARCH("Medio",I25)))</formula>
    </cfRule>
    <cfRule type="containsText" dxfId="8356" priority="365" operator="containsText" text="Bajo">
      <formula>NOT(ISERROR(SEARCH("Bajo",I25)))</formula>
    </cfRule>
  </conditionalFormatting>
  <conditionalFormatting sqref="AT25 J25">
    <cfRule type="containsText" dxfId="8355" priority="358" operator="containsText" text="Medio-Alto">
      <formula>NOT(ISERROR(SEARCH("Medio-Alto",J25)))</formula>
    </cfRule>
    <cfRule type="containsText" dxfId="8354" priority="359" operator="containsText" text="Medio">
      <formula>NOT(ISERROR(SEARCH("Medio",J25)))</formula>
    </cfRule>
    <cfRule type="containsText" dxfId="8353" priority="360" operator="containsText" text="Bajo">
      <formula>NOT(ISERROR(SEARCH("Bajo",J25)))</formula>
    </cfRule>
    <cfRule type="containsText" dxfId="8352" priority="361" operator="containsText" text="Alto">
      <formula>NOT(ISERROR(SEARCH("Alto",J25)))</formula>
    </cfRule>
  </conditionalFormatting>
  <conditionalFormatting sqref="AT25 J25">
    <cfRule type="containsText" dxfId="8351" priority="354" operator="containsText" text="Bajo">
      <formula>NOT(ISERROR(SEARCH("Bajo",J25)))</formula>
    </cfRule>
    <cfRule type="containsText" dxfId="8350" priority="355" operator="containsText" text="Medio-Alto">
      <formula>NOT(ISERROR(SEARCH("Medio-Alto",J25)))</formula>
    </cfRule>
    <cfRule type="containsText" dxfId="8349" priority="356" operator="containsText" text="Medio">
      <formula>NOT(ISERROR(SEARCH("Medio",J25)))</formula>
    </cfRule>
    <cfRule type="containsText" dxfId="8348" priority="357" operator="containsText" text="Alto">
      <formula>NOT(ISERROR(SEARCH("Alto",J25)))</formula>
    </cfRule>
  </conditionalFormatting>
  <conditionalFormatting sqref="AT25 J25">
    <cfRule type="containsText" dxfId="8347" priority="349" operator="containsText" text="Baja">
      <formula>NOT(ISERROR(SEARCH("Baja",J25)))</formula>
    </cfRule>
    <cfRule type="containsText" dxfId="8346" priority="350" operator="containsText" text="Moderada">
      <formula>NOT(ISERROR(SEARCH("Moderada",J25)))</formula>
    </cfRule>
    <cfRule type="containsText" dxfId="8345" priority="351" operator="containsText" text="Alto">
      <formula>NOT(ISERROR(SEARCH("Alto",J25)))</formula>
    </cfRule>
    <cfRule type="containsText" dxfId="8344" priority="352" operator="containsText" text="Extrema">
      <formula>NOT(ISERROR(SEARCH("Extrema",J25)))</formula>
    </cfRule>
    <cfRule type="containsText" dxfId="8343" priority="353" operator="containsText" text="Catastrófico">
      <formula>NOT(ISERROR(SEARCH("Catastrófico",J25)))</formula>
    </cfRule>
  </conditionalFormatting>
  <conditionalFormatting sqref="I27">
    <cfRule type="containsText" dxfId="8342" priority="345" operator="containsText" text="Alto">
      <formula>NOT(ISERROR(SEARCH("Alto",I27)))</formula>
    </cfRule>
    <cfRule type="containsText" dxfId="8341" priority="346" operator="containsText" text="Medio-Alto">
      <formula>NOT(ISERROR(SEARCH("Medio-Alto",I27)))</formula>
    </cfRule>
    <cfRule type="containsText" dxfId="8340" priority="347" operator="containsText" text="Medio">
      <formula>NOT(ISERROR(SEARCH("Medio",I27)))</formula>
    </cfRule>
    <cfRule type="containsText" dxfId="8339" priority="348" operator="containsText" text="Bajo">
      <formula>NOT(ISERROR(SEARCH("Bajo",I27)))</formula>
    </cfRule>
  </conditionalFormatting>
  <conditionalFormatting sqref="J27 AT27">
    <cfRule type="containsText" dxfId="8338" priority="341" operator="containsText" text="Medio-Alto">
      <formula>NOT(ISERROR(SEARCH("Medio-Alto",J27)))</formula>
    </cfRule>
    <cfRule type="containsText" dxfId="8337" priority="342" operator="containsText" text="Medio">
      <formula>NOT(ISERROR(SEARCH("Medio",J27)))</formula>
    </cfRule>
    <cfRule type="containsText" dxfId="8336" priority="343" operator="containsText" text="Bajo">
      <formula>NOT(ISERROR(SEARCH("Bajo",J27)))</formula>
    </cfRule>
    <cfRule type="containsText" dxfId="8335" priority="344" operator="containsText" text="Alto">
      <formula>NOT(ISERROR(SEARCH("Alto",J27)))</formula>
    </cfRule>
  </conditionalFormatting>
  <conditionalFormatting sqref="J27 AT27">
    <cfRule type="containsText" dxfId="8334" priority="337" operator="containsText" text="Bajo">
      <formula>NOT(ISERROR(SEARCH("Bajo",J27)))</formula>
    </cfRule>
    <cfRule type="containsText" dxfId="8333" priority="338" operator="containsText" text="Medio-Alto">
      <formula>NOT(ISERROR(SEARCH("Medio-Alto",J27)))</formula>
    </cfRule>
    <cfRule type="containsText" dxfId="8332" priority="339" operator="containsText" text="Medio">
      <formula>NOT(ISERROR(SEARCH("Medio",J27)))</formula>
    </cfRule>
    <cfRule type="containsText" dxfId="8331" priority="340" operator="containsText" text="Alto">
      <formula>NOT(ISERROR(SEARCH("Alto",J27)))</formula>
    </cfRule>
  </conditionalFormatting>
  <conditionalFormatting sqref="J27 AT27">
    <cfRule type="containsText" dxfId="8330" priority="332" operator="containsText" text="Baja">
      <formula>NOT(ISERROR(SEARCH("Baja",J27)))</formula>
    </cfRule>
    <cfRule type="containsText" dxfId="8329" priority="333" operator="containsText" text="Moderada">
      <formula>NOT(ISERROR(SEARCH("Moderada",J27)))</formula>
    </cfRule>
    <cfRule type="containsText" dxfId="8328" priority="334" operator="containsText" text="Alto">
      <formula>NOT(ISERROR(SEARCH("Alto",J27)))</formula>
    </cfRule>
    <cfRule type="containsText" dxfId="8327" priority="335" operator="containsText" text="Extrema">
      <formula>NOT(ISERROR(SEARCH("Extrema",J27)))</formula>
    </cfRule>
    <cfRule type="containsText" dxfId="8326" priority="336" operator="containsText" text="Catastrófico">
      <formula>NOT(ISERROR(SEARCH("Catastrófico",J27)))</formula>
    </cfRule>
  </conditionalFormatting>
  <conditionalFormatting sqref="I25 I27">
    <cfRule type="containsText" dxfId="8325" priority="328" operator="containsText" text="Alto">
      <formula>NOT(ISERROR(SEARCH("Alto",I25)))</formula>
    </cfRule>
    <cfRule type="containsText" dxfId="8324" priority="329" operator="containsText" text="Medio-Alto">
      <formula>NOT(ISERROR(SEARCH("Medio-Alto",I25)))</formula>
    </cfRule>
    <cfRule type="containsText" dxfId="8323" priority="330" operator="containsText" text="Medio">
      <formula>NOT(ISERROR(SEARCH("Medio",I25)))</formula>
    </cfRule>
    <cfRule type="containsText" dxfId="8322" priority="331" operator="containsText" text="Bajo">
      <formula>NOT(ISERROR(SEARCH("Bajo",I25)))</formula>
    </cfRule>
  </conditionalFormatting>
  <conditionalFormatting sqref="AT25 J25 J27 AT27">
    <cfRule type="containsText" dxfId="8321" priority="324" operator="containsText" text="Medio-Alto">
      <formula>NOT(ISERROR(SEARCH("Medio-Alto",J25)))</formula>
    </cfRule>
    <cfRule type="containsText" dxfId="8320" priority="325" operator="containsText" text="Medio">
      <formula>NOT(ISERROR(SEARCH("Medio",J25)))</formula>
    </cfRule>
    <cfRule type="containsText" dxfId="8319" priority="326" operator="containsText" text="Bajo">
      <formula>NOT(ISERROR(SEARCH("Bajo",J25)))</formula>
    </cfRule>
    <cfRule type="containsText" dxfId="8318" priority="327" operator="containsText" text="Alto">
      <formula>NOT(ISERROR(SEARCH("Alto",J25)))</formula>
    </cfRule>
  </conditionalFormatting>
  <conditionalFormatting sqref="AT25 J25 J27 AT27">
    <cfRule type="containsText" dxfId="8317" priority="320" operator="containsText" text="Bajo">
      <formula>NOT(ISERROR(SEARCH("Bajo",J25)))</formula>
    </cfRule>
    <cfRule type="containsText" dxfId="8316" priority="321" operator="containsText" text="Medio-Alto">
      <formula>NOT(ISERROR(SEARCH("Medio-Alto",J25)))</formula>
    </cfRule>
    <cfRule type="containsText" dxfId="8315" priority="322" operator="containsText" text="Medio">
      <formula>NOT(ISERROR(SEARCH("Medio",J25)))</formula>
    </cfRule>
    <cfRule type="containsText" dxfId="8314" priority="323" operator="containsText" text="Alto">
      <formula>NOT(ISERROR(SEARCH("Alto",J25)))</formula>
    </cfRule>
  </conditionalFormatting>
  <conditionalFormatting sqref="AT25 J25 J27 AT27">
    <cfRule type="containsText" dxfId="8313" priority="315" operator="containsText" text="Baja">
      <formula>NOT(ISERROR(SEARCH("Baja",J25)))</formula>
    </cfRule>
    <cfRule type="containsText" dxfId="8312" priority="316" operator="containsText" text="Moderada">
      <formula>NOT(ISERROR(SEARCH("Moderada",J25)))</formula>
    </cfRule>
    <cfRule type="containsText" dxfId="8311" priority="317" operator="containsText" text="Alto">
      <formula>NOT(ISERROR(SEARCH("Alto",J25)))</formula>
    </cfRule>
    <cfRule type="containsText" dxfId="8310" priority="318" operator="containsText" text="Extrema">
      <formula>NOT(ISERROR(SEARCH("Extrema",J25)))</formula>
    </cfRule>
    <cfRule type="containsText" dxfId="8309" priority="319" operator="containsText" text="Catastrófico">
      <formula>NOT(ISERROR(SEARCH("Catastrófico",J25)))</formula>
    </cfRule>
  </conditionalFormatting>
  <conditionalFormatting sqref="I24">
    <cfRule type="containsText" dxfId="8308" priority="311" operator="containsText" text="Alto">
      <formula>NOT(ISERROR(SEARCH("Alto",I24)))</formula>
    </cfRule>
    <cfRule type="containsText" dxfId="8307" priority="312" operator="containsText" text="Medio-Alto">
      <formula>NOT(ISERROR(SEARCH("Medio-Alto",I24)))</formula>
    </cfRule>
    <cfRule type="containsText" dxfId="8306" priority="313" operator="containsText" text="Medio">
      <formula>NOT(ISERROR(SEARCH("Medio",I24)))</formula>
    </cfRule>
    <cfRule type="containsText" dxfId="8305" priority="314" operator="containsText" text="Bajo">
      <formula>NOT(ISERROR(SEARCH("Bajo",I24)))</formula>
    </cfRule>
  </conditionalFormatting>
  <conditionalFormatting sqref="AT24 J24">
    <cfRule type="containsText" dxfId="8304" priority="307" operator="containsText" text="Medio-Alto">
      <formula>NOT(ISERROR(SEARCH("Medio-Alto",J24)))</formula>
    </cfRule>
    <cfRule type="containsText" dxfId="8303" priority="308" operator="containsText" text="Medio">
      <formula>NOT(ISERROR(SEARCH("Medio",J24)))</formula>
    </cfRule>
    <cfRule type="containsText" dxfId="8302" priority="309" operator="containsText" text="Bajo">
      <formula>NOT(ISERROR(SEARCH("Bajo",J24)))</formula>
    </cfRule>
    <cfRule type="containsText" dxfId="8301" priority="310" operator="containsText" text="Alto">
      <formula>NOT(ISERROR(SEARCH("Alto",J24)))</formula>
    </cfRule>
  </conditionalFormatting>
  <conditionalFormatting sqref="AT24 J24">
    <cfRule type="containsText" dxfId="8300" priority="303" operator="containsText" text="Bajo">
      <formula>NOT(ISERROR(SEARCH("Bajo",J24)))</formula>
    </cfRule>
    <cfRule type="containsText" dxfId="8299" priority="304" operator="containsText" text="Medio-Alto">
      <formula>NOT(ISERROR(SEARCH("Medio-Alto",J24)))</formula>
    </cfRule>
    <cfRule type="containsText" dxfId="8298" priority="305" operator="containsText" text="Medio">
      <formula>NOT(ISERROR(SEARCH("Medio",J24)))</formula>
    </cfRule>
    <cfRule type="containsText" dxfId="8297" priority="306" operator="containsText" text="Alto">
      <formula>NOT(ISERROR(SEARCH("Alto",J24)))</formula>
    </cfRule>
  </conditionalFormatting>
  <conditionalFormatting sqref="AT24 J24">
    <cfRule type="containsText" dxfId="8296" priority="298" operator="containsText" text="Baja">
      <formula>NOT(ISERROR(SEARCH("Baja",J24)))</formula>
    </cfRule>
    <cfRule type="containsText" dxfId="8295" priority="299" operator="containsText" text="Moderada">
      <formula>NOT(ISERROR(SEARCH("Moderada",J24)))</formula>
    </cfRule>
    <cfRule type="containsText" dxfId="8294" priority="300" operator="containsText" text="Alto">
      <formula>NOT(ISERROR(SEARCH("Alto",J24)))</formula>
    </cfRule>
    <cfRule type="containsText" dxfId="8293" priority="301" operator="containsText" text="Extrema">
      <formula>NOT(ISERROR(SEARCH("Extrema",J24)))</formula>
    </cfRule>
    <cfRule type="containsText" dxfId="8292" priority="302" operator="containsText" text="Catastrófico">
      <formula>NOT(ISERROR(SEARCH("Catastrófico",J24)))</formula>
    </cfRule>
  </conditionalFormatting>
  <conditionalFormatting sqref="I25 I27">
    <cfRule type="containsText" dxfId="8291" priority="294" operator="containsText" text="Alto">
      <formula>NOT(ISERROR(SEARCH("Alto",I25)))</formula>
    </cfRule>
    <cfRule type="containsText" dxfId="8290" priority="295" operator="containsText" text="Medio-Alto">
      <formula>NOT(ISERROR(SEARCH("Medio-Alto",I25)))</formula>
    </cfRule>
    <cfRule type="containsText" dxfId="8289" priority="296" operator="containsText" text="Medio">
      <formula>NOT(ISERROR(SEARCH("Medio",I25)))</formula>
    </cfRule>
    <cfRule type="containsText" dxfId="8288" priority="297" operator="containsText" text="Bajo">
      <formula>NOT(ISERROR(SEARCH("Bajo",I25)))</formula>
    </cfRule>
  </conditionalFormatting>
  <conditionalFormatting sqref="AT25 J25 J27 AT27">
    <cfRule type="containsText" dxfId="8287" priority="290" operator="containsText" text="Medio-Alto">
      <formula>NOT(ISERROR(SEARCH("Medio-Alto",J25)))</formula>
    </cfRule>
    <cfRule type="containsText" dxfId="8286" priority="291" operator="containsText" text="Medio">
      <formula>NOT(ISERROR(SEARCH("Medio",J25)))</formula>
    </cfRule>
    <cfRule type="containsText" dxfId="8285" priority="292" operator="containsText" text="Bajo">
      <formula>NOT(ISERROR(SEARCH("Bajo",J25)))</formula>
    </cfRule>
    <cfRule type="containsText" dxfId="8284" priority="293" operator="containsText" text="Alto">
      <formula>NOT(ISERROR(SEARCH("Alto",J25)))</formula>
    </cfRule>
  </conditionalFormatting>
  <conditionalFormatting sqref="AT25 J25 J27 AT27">
    <cfRule type="containsText" dxfId="8283" priority="286" operator="containsText" text="Bajo">
      <formula>NOT(ISERROR(SEARCH("Bajo",J25)))</formula>
    </cfRule>
    <cfRule type="containsText" dxfId="8282" priority="287" operator="containsText" text="Medio-Alto">
      <formula>NOT(ISERROR(SEARCH("Medio-Alto",J25)))</formula>
    </cfRule>
    <cfRule type="containsText" dxfId="8281" priority="288" operator="containsText" text="Medio">
      <formula>NOT(ISERROR(SEARCH("Medio",J25)))</formula>
    </cfRule>
    <cfRule type="containsText" dxfId="8280" priority="289" operator="containsText" text="Alto">
      <formula>NOT(ISERROR(SEARCH("Alto",J25)))</formula>
    </cfRule>
  </conditionalFormatting>
  <conditionalFormatting sqref="AT25 J25 J27 AT27">
    <cfRule type="containsText" dxfId="8279" priority="281" operator="containsText" text="Baja">
      <formula>NOT(ISERROR(SEARCH("Baja",J25)))</formula>
    </cfRule>
    <cfRule type="containsText" dxfId="8278" priority="282" operator="containsText" text="Moderada">
      <formula>NOT(ISERROR(SEARCH("Moderada",J25)))</formula>
    </cfRule>
    <cfRule type="containsText" dxfId="8277" priority="283" operator="containsText" text="Alto">
      <formula>NOT(ISERROR(SEARCH("Alto",J25)))</formula>
    </cfRule>
    <cfRule type="containsText" dxfId="8276" priority="284" operator="containsText" text="Extrema">
      <formula>NOT(ISERROR(SEARCH("Extrema",J25)))</formula>
    </cfRule>
    <cfRule type="containsText" dxfId="8275" priority="285" operator="containsText" text="Catastrófico">
      <formula>NOT(ISERROR(SEARCH("Catastrófico",J25)))</formula>
    </cfRule>
  </conditionalFormatting>
  <conditionalFormatting sqref="I25">
    <cfRule type="containsText" dxfId="8274" priority="277" operator="containsText" text="Alto">
      <formula>NOT(ISERROR(SEARCH("Alto",I25)))</formula>
    </cfRule>
    <cfRule type="containsText" dxfId="8273" priority="278" operator="containsText" text="Medio-Alto">
      <formula>NOT(ISERROR(SEARCH("Medio-Alto",I25)))</formula>
    </cfRule>
    <cfRule type="containsText" dxfId="8272" priority="279" operator="containsText" text="Medio">
      <formula>NOT(ISERROR(SEARCH("Medio",I25)))</formula>
    </cfRule>
    <cfRule type="containsText" dxfId="8271" priority="280" operator="containsText" text="Bajo">
      <formula>NOT(ISERROR(SEARCH("Bajo",I25)))</formula>
    </cfRule>
  </conditionalFormatting>
  <conditionalFormatting sqref="J25 AT25">
    <cfRule type="containsText" dxfId="8270" priority="273" operator="containsText" text="Medio-Alto">
      <formula>NOT(ISERROR(SEARCH("Medio-Alto",J25)))</formula>
    </cfRule>
    <cfRule type="containsText" dxfId="8269" priority="274" operator="containsText" text="Medio">
      <formula>NOT(ISERROR(SEARCH("Medio",J25)))</formula>
    </cfRule>
    <cfRule type="containsText" dxfId="8268" priority="275" operator="containsText" text="Bajo">
      <formula>NOT(ISERROR(SEARCH("Bajo",J25)))</formula>
    </cfRule>
    <cfRule type="containsText" dxfId="8267" priority="276" operator="containsText" text="Alto">
      <formula>NOT(ISERROR(SEARCH("Alto",J25)))</formula>
    </cfRule>
  </conditionalFormatting>
  <conditionalFormatting sqref="J25 AT25">
    <cfRule type="containsText" dxfId="8266" priority="269" operator="containsText" text="Bajo">
      <formula>NOT(ISERROR(SEARCH("Bajo",J25)))</formula>
    </cfRule>
    <cfRule type="containsText" dxfId="8265" priority="270" operator="containsText" text="Medio-Alto">
      <formula>NOT(ISERROR(SEARCH("Medio-Alto",J25)))</formula>
    </cfRule>
    <cfRule type="containsText" dxfId="8264" priority="271" operator="containsText" text="Medio">
      <formula>NOT(ISERROR(SEARCH("Medio",J25)))</formula>
    </cfRule>
    <cfRule type="containsText" dxfId="8263" priority="272" operator="containsText" text="Alto">
      <formula>NOT(ISERROR(SEARCH("Alto",J25)))</formula>
    </cfRule>
  </conditionalFormatting>
  <conditionalFormatting sqref="J25 AT25">
    <cfRule type="containsText" dxfId="8262" priority="264" operator="containsText" text="Baja">
      <formula>NOT(ISERROR(SEARCH("Baja",J25)))</formula>
    </cfRule>
    <cfRule type="containsText" dxfId="8261" priority="265" operator="containsText" text="Moderada">
      <formula>NOT(ISERROR(SEARCH("Moderada",J25)))</formula>
    </cfRule>
    <cfRule type="containsText" dxfId="8260" priority="266" operator="containsText" text="Alto">
      <formula>NOT(ISERROR(SEARCH("Alto",J25)))</formula>
    </cfRule>
    <cfRule type="containsText" dxfId="8259" priority="267" operator="containsText" text="Extrema">
      <formula>NOT(ISERROR(SEARCH("Extrema",J25)))</formula>
    </cfRule>
    <cfRule type="containsText" dxfId="8258" priority="268" operator="containsText" text="Catastrófico">
      <formula>NOT(ISERROR(SEARCH("Catastrófico",J25)))</formula>
    </cfRule>
  </conditionalFormatting>
  <conditionalFormatting sqref="I27">
    <cfRule type="containsText" dxfId="8257" priority="260" operator="containsText" text="Alto">
      <formula>NOT(ISERROR(SEARCH("Alto",I27)))</formula>
    </cfRule>
    <cfRule type="containsText" dxfId="8256" priority="261" operator="containsText" text="Medio-Alto">
      <formula>NOT(ISERROR(SEARCH("Medio-Alto",I27)))</formula>
    </cfRule>
    <cfRule type="containsText" dxfId="8255" priority="262" operator="containsText" text="Medio">
      <formula>NOT(ISERROR(SEARCH("Medio",I27)))</formula>
    </cfRule>
    <cfRule type="containsText" dxfId="8254" priority="263" operator="containsText" text="Bajo">
      <formula>NOT(ISERROR(SEARCH("Bajo",I27)))</formula>
    </cfRule>
  </conditionalFormatting>
  <conditionalFormatting sqref="J27 AT27">
    <cfRule type="containsText" dxfId="8253" priority="256" operator="containsText" text="Medio-Alto">
      <formula>NOT(ISERROR(SEARCH("Medio-Alto",J27)))</formula>
    </cfRule>
    <cfRule type="containsText" dxfId="8252" priority="257" operator="containsText" text="Medio">
      <formula>NOT(ISERROR(SEARCH("Medio",J27)))</formula>
    </cfRule>
    <cfRule type="containsText" dxfId="8251" priority="258" operator="containsText" text="Bajo">
      <formula>NOT(ISERROR(SEARCH("Bajo",J27)))</formula>
    </cfRule>
    <cfRule type="containsText" dxfId="8250" priority="259" operator="containsText" text="Alto">
      <formula>NOT(ISERROR(SEARCH("Alto",J27)))</formula>
    </cfRule>
  </conditionalFormatting>
  <conditionalFormatting sqref="J27 AT27">
    <cfRule type="containsText" dxfId="8249" priority="252" operator="containsText" text="Bajo">
      <formula>NOT(ISERROR(SEARCH("Bajo",J27)))</formula>
    </cfRule>
    <cfRule type="containsText" dxfId="8248" priority="253" operator="containsText" text="Medio-Alto">
      <formula>NOT(ISERROR(SEARCH("Medio-Alto",J27)))</formula>
    </cfRule>
    <cfRule type="containsText" dxfId="8247" priority="254" operator="containsText" text="Medio">
      <formula>NOT(ISERROR(SEARCH("Medio",J27)))</formula>
    </cfRule>
    <cfRule type="containsText" dxfId="8246" priority="255" operator="containsText" text="Alto">
      <formula>NOT(ISERROR(SEARCH("Alto",J27)))</formula>
    </cfRule>
  </conditionalFormatting>
  <conditionalFormatting sqref="J27 AT27">
    <cfRule type="containsText" dxfId="8245" priority="247" operator="containsText" text="Baja">
      <formula>NOT(ISERROR(SEARCH("Baja",J27)))</formula>
    </cfRule>
    <cfRule type="containsText" dxfId="8244" priority="248" operator="containsText" text="Moderada">
      <formula>NOT(ISERROR(SEARCH("Moderada",J27)))</formula>
    </cfRule>
    <cfRule type="containsText" dxfId="8243" priority="249" operator="containsText" text="Alto">
      <formula>NOT(ISERROR(SEARCH("Alto",J27)))</formula>
    </cfRule>
    <cfRule type="containsText" dxfId="8242" priority="250" operator="containsText" text="Extrema">
      <formula>NOT(ISERROR(SEARCH("Extrema",J27)))</formula>
    </cfRule>
    <cfRule type="containsText" dxfId="8241" priority="251" operator="containsText" text="Catastrófico">
      <formula>NOT(ISERROR(SEARCH("Catastrófico",J27)))</formula>
    </cfRule>
  </conditionalFormatting>
  <conditionalFormatting sqref="I26">
    <cfRule type="containsText" dxfId="8240" priority="243" operator="containsText" text="Alto">
      <formula>NOT(ISERROR(SEARCH("Alto",I26)))</formula>
    </cfRule>
    <cfRule type="containsText" dxfId="8239" priority="244" operator="containsText" text="Medio-Alto">
      <formula>NOT(ISERROR(SEARCH("Medio-Alto",I26)))</formula>
    </cfRule>
    <cfRule type="containsText" dxfId="8238" priority="245" operator="containsText" text="Medio">
      <formula>NOT(ISERROR(SEARCH("Medio",I26)))</formula>
    </cfRule>
    <cfRule type="containsText" dxfId="8237" priority="246" operator="containsText" text="Bajo">
      <formula>NOT(ISERROR(SEARCH("Bajo",I26)))</formula>
    </cfRule>
  </conditionalFormatting>
  <conditionalFormatting sqref="AT26 J26">
    <cfRule type="containsText" dxfId="8236" priority="239" operator="containsText" text="Medio-Alto">
      <formula>NOT(ISERROR(SEARCH("Medio-Alto",J26)))</formula>
    </cfRule>
    <cfRule type="containsText" dxfId="8235" priority="240" operator="containsText" text="Medio">
      <formula>NOT(ISERROR(SEARCH("Medio",J26)))</formula>
    </cfRule>
    <cfRule type="containsText" dxfId="8234" priority="241" operator="containsText" text="Bajo">
      <formula>NOT(ISERROR(SEARCH("Bajo",J26)))</formula>
    </cfRule>
    <cfRule type="containsText" dxfId="8233" priority="242" operator="containsText" text="Alto">
      <formula>NOT(ISERROR(SEARCH("Alto",J26)))</formula>
    </cfRule>
  </conditionalFormatting>
  <conditionalFormatting sqref="AT26 J26">
    <cfRule type="containsText" dxfId="8232" priority="235" operator="containsText" text="Bajo">
      <formula>NOT(ISERROR(SEARCH("Bajo",J26)))</formula>
    </cfRule>
    <cfRule type="containsText" dxfId="8231" priority="236" operator="containsText" text="Medio-Alto">
      <formula>NOT(ISERROR(SEARCH("Medio-Alto",J26)))</formula>
    </cfRule>
    <cfRule type="containsText" dxfId="8230" priority="237" operator="containsText" text="Medio">
      <formula>NOT(ISERROR(SEARCH("Medio",J26)))</formula>
    </cfRule>
    <cfRule type="containsText" dxfId="8229" priority="238" operator="containsText" text="Alto">
      <formula>NOT(ISERROR(SEARCH("Alto",J26)))</formula>
    </cfRule>
  </conditionalFormatting>
  <conditionalFormatting sqref="AT26 J26">
    <cfRule type="containsText" dxfId="8228" priority="230" operator="containsText" text="Baja">
      <formula>NOT(ISERROR(SEARCH("Baja",J26)))</formula>
    </cfRule>
    <cfRule type="containsText" dxfId="8227" priority="231" operator="containsText" text="Moderada">
      <formula>NOT(ISERROR(SEARCH("Moderada",J26)))</formula>
    </cfRule>
    <cfRule type="containsText" dxfId="8226" priority="232" operator="containsText" text="Alto">
      <formula>NOT(ISERROR(SEARCH("Alto",J26)))</formula>
    </cfRule>
    <cfRule type="containsText" dxfId="8225" priority="233" operator="containsText" text="Extrema">
      <formula>NOT(ISERROR(SEARCH("Extrema",J26)))</formula>
    </cfRule>
    <cfRule type="containsText" dxfId="8224" priority="234" operator="containsText" text="Catastrófico">
      <formula>NOT(ISERROR(SEARCH("Catastrófico",J26)))</formula>
    </cfRule>
  </conditionalFormatting>
  <conditionalFormatting sqref="I26">
    <cfRule type="containsText" dxfId="8223" priority="226" operator="containsText" text="Alto">
      <formula>NOT(ISERROR(SEARCH("Alto",I26)))</formula>
    </cfRule>
    <cfRule type="containsText" dxfId="8222" priority="227" operator="containsText" text="Medio-Alto">
      <formula>NOT(ISERROR(SEARCH("Medio-Alto",I26)))</formula>
    </cfRule>
    <cfRule type="containsText" dxfId="8221" priority="228" operator="containsText" text="Medio">
      <formula>NOT(ISERROR(SEARCH("Medio",I26)))</formula>
    </cfRule>
    <cfRule type="containsText" dxfId="8220" priority="229" operator="containsText" text="Bajo">
      <formula>NOT(ISERROR(SEARCH("Bajo",I26)))</formula>
    </cfRule>
  </conditionalFormatting>
  <conditionalFormatting sqref="J26 AT26">
    <cfRule type="containsText" dxfId="8219" priority="222" operator="containsText" text="Medio-Alto">
      <formula>NOT(ISERROR(SEARCH("Medio-Alto",J26)))</formula>
    </cfRule>
    <cfRule type="containsText" dxfId="8218" priority="223" operator="containsText" text="Medio">
      <formula>NOT(ISERROR(SEARCH("Medio",J26)))</formula>
    </cfRule>
    <cfRule type="containsText" dxfId="8217" priority="224" operator="containsText" text="Bajo">
      <formula>NOT(ISERROR(SEARCH("Bajo",J26)))</formula>
    </cfRule>
    <cfRule type="containsText" dxfId="8216" priority="225" operator="containsText" text="Alto">
      <formula>NOT(ISERROR(SEARCH("Alto",J26)))</formula>
    </cfRule>
  </conditionalFormatting>
  <conditionalFormatting sqref="J26 AT26">
    <cfRule type="containsText" dxfId="8215" priority="218" operator="containsText" text="Bajo">
      <formula>NOT(ISERROR(SEARCH("Bajo",J26)))</formula>
    </cfRule>
    <cfRule type="containsText" dxfId="8214" priority="219" operator="containsText" text="Medio-Alto">
      <formula>NOT(ISERROR(SEARCH("Medio-Alto",J26)))</formula>
    </cfRule>
    <cfRule type="containsText" dxfId="8213" priority="220" operator="containsText" text="Medio">
      <formula>NOT(ISERROR(SEARCH("Medio",J26)))</formula>
    </cfRule>
    <cfRule type="containsText" dxfId="8212" priority="221" operator="containsText" text="Alto">
      <formula>NOT(ISERROR(SEARCH("Alto",J26)))</formula>
    </cfRule>
  </conditionalFormatting>
  <conditionalFormatting sqref="J26 AT26">
    <cfRule type="containsText" dxfId="8211" priority="213" operator="containsText" text="Baja">
      <formula>NOT(ISERROR(SEARCH("Baja",J26)))</formula>
    </cfRule>
    <cfRule type="containsText" dxfId="8210" priority="214" operator="containsText" text="Moderada">
      <formula>NOT(ISERROR(SEARCH("Moderada",J26)))</formula>
    </cfRule>
    <cfRule type="containsText" dxfId="8209" priority="215" operator="containsText" text="Alto">
      <formula>NOT(ISERROR(SEARCH("Alto",J26)))</formula>
    </cfRule>
    <cfRule type="containsText" dxfId="8208" priority="216" operator="containsText" text="Extrema">
      <formula>NOT(ISERROR(SEARCH("Extrema",J26)))</formula>
    </cfRule>
    <cfRule type="containsText" dxfId="8207" priority="217" operator="containsText" text="Catastrófico">
      <formula>NOT(ISERROR(SEARCH("Catastrófico",J26)))</formula>
    </cfRule>
  </conditionalFormatting>
  <conditionalFormatting sqref="I26">
    <cfRule type="containsText" dxfId="8206" priority="209" operator="containsText" text="Alto">
      <formula>NOT(ISERROR(SEARCH("Alto",I26)))</formula>
    </cfRule>
    <cfRule type="containsText" dxfId="8205" priority="210" operator="containsText" text="Medio-Alto">
      <formula>NOT(ISERROR(SEARCH("Medio-Alto",I26)))</formula>
    </cfRule>
    <cfRule type="containsText" dxfId="8204" priority="211" operator="containsText" text="Medio">
      <formula>NOT(ISERROR(SEARCH("Medio",I26)))</formula>
    </cfRule>
    <cfRule type="containsText" dxfId="8203" priority="212" operator="containsText" text="Bajo">
      <formula>NOT(ISERROR(SEARCH("Bajo",I26)))</formula>
    </cfRule>
  </conditionalFormatting>
  <conditionalFormatting sqref="J26 AT26">
    <cfRule type="containsText" dxfId="8202" priority="205" operator="containsText" text="Medio-Alto">
      <formula>NOT(ISERROR(SEARCH("Medio-Alto",J26)))</formula>
    </cfRule>
    <cfRule type="containsText" dxfId="8201" priority="206" operator="containsText" text="Medio">
      <formula>NOT(ISERROR(SEARCH("Medio",J26)))</formula>
    </cfRule>
    <cfRule type="containsText" dxfId="8200" priority="207" operator="containsText" text="Bajo">
      <formula>NOT(ISERROR(SEARCH("Bajo",J26)))</formula>
    </cfRule>
    <cfRule type="containsText" dxfId="8199" priority="208" operator="containsText" text="Alto">
      <formula>NOT(ISERROR(SEARCH("Alto",J26)))</formula>
    </cfRule>
  </conditionalFormatting>
  <conditionalFormatting sqref="J26 AT26">
    <cfRule type="containsText" dxfId="8198" priority="201" operator="containsText" text="Bajo">
      <formula>NOT(ISERROR(SEARCH("Bajo",J26)))</formula>
    </cfRule>
    <cfRule type="containsText" dxfId="8197" priority="202" operator="containsText" text="Medio-Alto">
      <formula>NOT(ISERROR(SEARCH("Medio-Alto",J26)))</formula>
    </cfRule>
    <cfRule type="containsText" dxfId="8196" priority="203" operator="containsText" text="Medio">
      <formula>NOT(ISERROR(SEARCH("Medio",J26)))</formula>
    </cfRule>
    <cfRule type="containsText" dxfId="8195" priority="204" operator="containsText" text="Alto">
      <formula>NOT(ISERROR(SEARCH("Alto",J26)))</formula>
    </cfRule>
  </conditionalFormatting>
  <conditionalFormatting sqref="J26 AT26">
    <cfRule type="containsText" dxfId="8194" priority="196" operator="containsText" text="Baja">
      <formula>NOT(ISERROR(SEARCH("Baja",J26)))</formula>
    </cfRule>
    <cfRule type="containsText" dxfId="8193" priority="197" operator="containsText" text="Moderada">
      <formula>NOT(ISERROR(SEARCH("Moderada",J26)))</formula>
    </cfRule>
    <cfRule type="containsText" dxfId="8192" priority="198" operator="containsText" text="Alto">
      <formula>NOT(ISERROR(SEARCH("Alto",J26)))</formula>
    </cfRule>
    <cfRule type="containsText" dxfId="8191" priority="199" operator="containsText" text="Extrema">
      <formula>NOT(ISERROR(SEARCH("Extrema",J26)))</formula>
    </cfRule>
    <cfRule type="containsText" dxfId="8190" priority="200" operator="containsText" text="Catastrófico">
      <formula>NOT(ISERROR(SEARCH("Catastrófico",J26)))</formula>
    </cfRule>
  </conditionalFormatting>
  <conditionalFormatting sqref="I26">
    <cfRule type="containsText" dxfId="8189" priority="192" operator="containsText" text="Alto">
      <formula>NOT(ISERROR(SEARCH("Alto",I26)))</formula>
    </cfRule>
    <cfRule type="containsText" dxfId="8188" priority="193" operator="containsText" text="Medio-Alto">
      <formula>NOT(ISERROR(SEARCH("Medio-Alto",I26)))</formula>
    </cfRule>
    <cfRule type="containsText" dxfId="8187" priority="194" operator="containsText" text="Medio">
      <formula>NOT(ISERROR(SEARCH("Medio",I26)))</formula>
    </cfRule>
    <cfRule type="containsText" dxfId="8186" priority="195" operator="containsText" text="Bajo">
      <formula>NOT(ISERROR(SEARCH("Bajo",I26)))</formula>
    </cfRule>
  </conditionalFormatting>
  <conditionalFormatting sqref="J26 AT26">
    <cfRule type="containsText" dxfId="8185" priority="188" operator="containsText" text="Medio-Alto">
      <formula>NOT(ISERROR(SEARCH("Medio-Alto",J26)))</formula>
    </cfRule>
    <cfRule type="containsText" dxfId="8184" priority="189" operator="containsText" text="Medio">
      <formula>NOT(ISERROR(SEARCH("Medio",J26)))</formula>
    </cfRule>
    <cfRule type="containsText" dxfId="8183" priority="190" operator="containsText" text="Bajo">
      <formula>NOT(ISERROR(SEARCH("Bajo",J26)))</formula>
    </cfRule>
    <cfRule type="containsText" dxfId="8182" priority="191" operator="containsText" text="Alto">
      <formula>NOT(ISERROR(SEARCH("Alto",J26)))</formula>
    </cfRule>
  </conditionalFormatting>
  <conditionalFormatting sqref="J26 AT26">
    <cfRule type="containsText" dxfId="8181" priority="184" operator="containsText" text="Bajo">
      <formula>NOT(ISERROR(SEARCH("Bajo",J26)))</formula>
    </cfRule>
    <cfRule type="containsText" dxfId="8180" priority="185" operator="containsText" text="Medio-Alto">
      <formula>NOT(ISERROR(SEARCH("Medio-Alto",J26)))</formula>
    </cfRule>
    <cfRule type="containsText" dxfId="8179" priority="186" operator="containsText" text="Medio">
      <formula>NOT(ISERROR(SEARCH("Medio",J26)))</formula>
    </cfRule>
    <cfRule type="containsText" dxfId="8178" priority="187" operator="containsText" text="Alto">
      <formula>NOT(ISERROR(SEARCH("Alto",J26)))</formula>
    </cfRule>
  </conditionalFormatting>
  <conditionalFormatting sqref="J26 AT26">
    <cfRule type="containsText" dxfId="8177" priority="179" operator="containsText" text="Baja">
      <formula>NOT(ISERROR(SEARCH("Baja",J26)))</formula>
    </cfRule>
    <cfRule type="containsText" dxfId="8176" priority="180" operator="containsText" text="Moderada">
      <formula>NOT(ISERROR(SEARCH("Moderada",J26)))</formula>
    </cfRule>
    <cfRule type="containsText" dxfId="8175" priority="181" operator="containsText" text="Alto">
      <formula>NOT(ISERROR(SEARCH("Alto",J26)))</formula>
    </cfRule>
    <cfRule type="containsText" dxfId="8174" priority="182" operator="containsText" text="Extrema">
      <formula>NOT(ISERROR(SEARCH("Extrema",J26)))</formula>
    </cfRule>
    <cfRule type="containsText" dxfId="8173" priority="183" operator="containsText" text="Catastrófico">
      <formula>NOT(ISERROR(SEARCH("Catastrófico",J26)))</formula>
    </cfRule>
  </conditionalFormatting>
  <conditionalFormatting sqref="I26">
    <cfRule type="containsText" dxfId="8172" priority="175" operator="containsText" text="Alto">
      <formula>NOT(ISERROR(SEARCH("Alto",I26)))</formula>
    </cfRule>
    <cfRule type="containsText" dxfId="8171" priority="176" operator="containsText" text="Medio-Alto">
      <formula>NOT(ISERROR(SEARCH("Medio-Alto",I26)))</formula>
    </cfRule>
    <cfRule type="containsText" dxfId="8170" priority="177" operator="containsText" text="Medio">
      <formula>NOT(ISERROR(SEARCH("Medio",I26)))</formula>
    </cfRule>
    <cfRule type="containsText" dxfId="8169" priority="178" operator="containsText" text="Bajo">
      <formula>NOT(ISERROR(SEARCH("Bajo",I26)))</formula>
    </cfRule>
  </conditionalFormatting>
  <conditionalFormatting sqref="J26 AT26">
    <cfRule type="containsText" dxfId="8168" priority="171" operator="containsText" text="Medio-Alto">
      <formula>NOT(ISERROR(SEARCH("Medio-Alto",J26)))</formula>
    </cfRule>
    <cfRule type="containsText" dxfId="8167" priority="172" operator="containsText" text="Medio">
      <formula>NOT(ISERROR(SEARCH("Medio",J26)))</formula>
    </cfRule>
    <cfRule type="containsText" dxfId="8166" priority="173" operator="containsText" text="Bajo">
      <formula>NOT(ISERROR(SEARCH("Bajo",J26)))</formula>
    </cfRule>
    <cfRule type="containsText" dxfId="8165" priority="174" operator="containsText" text="Alto">
      <formula>NOT(ISERROR(SEARCH("Alto",J26)))</formula>
    </cfRule>
  </conditionalFormatting>
  <conditionalFormatting sqref="J26 AT26">
    <cfRule type="containsText" dxfId="8164" priority="167" operator="containsText" text="Bajo">
      <formula>NOT(ISERROR(SEARCH("Bajo",J26)))</formula>
    </cfRule>
    <cfRule type="containsText" dxfId="8163" priority="168" operator="containsText" text="Medio-Alto">
      <formula>NOT(ISERROR(SEARCH("Medio-Alto",J26)))</formula>
    </cfRule>
    <cfRule type="containsText" dxfId="8162" priority="169" operator="containsText" text="Medio">
      <formula>NOT(ISERROR(SEARCH("Medio",J26)))</formula>
    </cfRule>
    <cfRule type="containsText" dxfId="8161" priority="170" operator="containsText" text="Alto">
      <formula>NOT(ISERROR(SEARCH("Alto",J26)))</formula>
    </cfRule>
  </conditionalFormatting>
  <conditionalFormatting sqref="J26 AT26">
    <cfRule type="containsText" dxfId="8160" priority="162" operator="containsText" text="Baja">
      <formula>NOT(ISERROR(SEARCH("Baja",J26)))</formula>
    </cfRule>
    <cfRule type="containsText" dxfId="8159" priority="163" operator="containsText" text="Moderada">
      <formula>NOT(ISERROR(SEARCH("Moderada",J26)))</formula>
    </cfRule>
    <cfRule type="containsText" dxfId="8158" priority="164" operator="containsText" text="Alto">
      <formula>NOT(ISERROR(SEARCH("Alto",J26)))</formula>
    </cfRule>
    <cfRule type="containsText" dxfId="8157" priority="165" operator="containsText" text="Extrema">
      <formula>NOT(ISERROR(SEARCH("Extrema",J26)))</formula>
    </cfRule>
    <cfRule type="containsText" dxfId="8156" priority="166" operator="containsText" text="Catastrófico">
      <formula>NOT(ISERROR(SEARCH("Catastrófico",J26)))</formula>
    </cfRule>
  </conditionalFormatting>
  <conditionalFormatting sqref="I26">
    <cfRule type="containsText" dxfId="8155" priority="158" operator="containsText" text="Alto">
      <formula>NOT(ISERROR(SEARCH("Alto",I26)))</formula>
    </cfRule>
    <cfRule type="containsText" dxfId="8154" priority="159" operator="containsText" text="Medio-Alto">
      <formula>NOT(ISERROR(SEARCH("Medio-Alto",I26)))</formula>
    </cfRule>
    <cfRule type="containsText" dxfId="8153" priority="160" operator="containsText" text="Medio">
      <formula>NOT(ISERROR(SEARCH("Medio",I26)))</formula>
    </cfRule>
    <cfRule type="containsText" dxfId="8152" priority="161" operator="containsText" text="Bajo">
      <formula>NOT(ISERROR(SEARCH("Bajo",I26)))</formula>
    </cfRule>
  </conditionalFormatting>
  <conditionalFormatting sqref="J26 AT26">
    <cfRule type="containsText" dxfId="8151" priority="154" operator="containsText" text="Medio-Alto">
      <formula>NOT(ISERROR(SEARCH("Medio-Alto",J26)))</formula>
    </cfRule>
    <cfRule type="containsText" dxfId="8150" priority="155" operator="containsText" text="Medio">
      <formula>NOT(ISERROR(SEARCH("Medio",J26)))</formula>
    </cfRule>
    <cfRule type="containsText" dxfId="8149" priority="156" operator="containsText" text="Bajo">
      <formula>NOT(ISERROR(SEARCH("Bajo",J26)))</formula>
    </cfRule>
    <cfRule type="containsText" dxfId="8148" priority="157" operator="containsText" text="Alto">
      <formula>NOT(ISERROR(SEARCH("Alto",J26)))</formula>
    </cfRule>
  </conditionalFormatting>
  <conditionalFormatting sqref="J26 AT26">
    <cfRule type="containsText" dxfId="8147" priority="150" operator="containsText" text="Bajo">
      <formula>NOT(ISERROR(SEARCH("Bajo",J26)))</formula>
    </cfRule>
    <cfRule type="containsText" dxfId="8146" priority="151" operator="containsText" text="Medio-Alto">
      <formula>NOT(ISERROR(SEARCH("Medio-Alto",J26)))</formula>
    </cfRule>
    <cfRule type="containsText" dxfId="8145" priority="152" operator="containsText" text="Medio">
      <formula>NOT(ISERROR(SEARCH("Medio",J26)))</formula>
    </cfRule>
    <cfRule type="containsText" dxfId="8144" priority="153" operator="containsText" text="Alto">
      <formula>NOT(ISERROR(SEARCH("Alto",J26)))</formula>
    </cfRule>
  </conditionalFormatting>
  <conditionalFormatting sqref="J26 AT26">
    <cfRule type="containsText" dxfId="8143" priority="145" operator="containsText" text="Baja">
      <formula>NOT(ISERROR(SEARCH("Baja",J26)))</formula>
    </cfRule>
    <cfRule type="containsText" dxfId="8142" priority="146" operator="containsText" text="Moderada">
      <formula>NOT(ISERROR(SEARCH("Moderada",J26)))</formula>
    </cfRule>
    <cfRule type="containsText" dxfId="8141" priority="147" operator="containsText" text="Alto">
      <formula>NOT(ISERROR(SEARCH("Alto",J26)))</formula>
    </cfRule>
    <cfRule type="containsText" dxfId="8140" priority="148" operator="containsText" text="Extrema">
      <formula>NOT(ISERROR(SEARCH("Extrema",J26)))</formula>
    </cfRule>
    <cfRule type="containsText" dxfId="8139" priority="149" operator="containsText" text="Catastrófico">
      <formula>NOT(ISERROR(SEARCH("Catastrófico",J26)))</formula>
    </cfRule>
  </conditionalFormatting>
  <conditionalFormatting sqref="I26">
    <cfRule type="containsText" dxfId="8138" priority="141" operator="containsText" text="Alto">
      <formula>NOT(ISERROR(SEARCH("Alto",I26)))</formula>
    </cfRule>
    <cfRule type="containsText" dxfId="8137" priority="142" operator="containsText" text="Medio-Alto">
      <formula>NOT(ISERROR(SEARCH("Medio-Alto",I26)))</formula>
    </cfRule>
    <cfRule type="containsText" dxfId="8136" priority="143" operator="containsText" text="Medio">
      <formula>NOT(ISERROR(SEARCH("Medio",I26)))</formula>
    </cfRule>
    <cfRule type="containsText" dxfId="8135" priority="144" operator="containsText" text="Bajo">
      <formula>NOT(ISERROR(SEARCH("Bajo",I26)))</formula>
    </cfRule>
  </conditionalFormatting>
  <conditionalFormatting sqref="J26 AT26">
    <cfRule type="containsText" dxfId="8134" priority="137" operator="containsText" text="Medio-Alto">
      <formula>NOT(ISERROR(SEARCH("Medio-Alto",J26)))</formula>
    </cfRule>
    <cfRule type="containsText" dxfId="8133" priority="138" operator="containsText" text="Medio">
      <formula>NOT(ISERROR(SEARCH("Medio",J26)))</formula>
    </cfRule>
    <cfRule type="containsText" dxfId="8132" priority="139" operator="containsText" text="Bajo">
      <formula>NOT(ISERROR(SEARCH("Bajo",J26)))</formula>
    </cfRule>
    <cfRule type="containsText" dxfId="8131" priority="140" operator="containsText" text="Alto">
      <formula>NOT(ISERROR(SEARCH("Alto",J26)))</formula>
    </cfRule>
  </conditionalFormatting>
  <conditionalFormatting sqref="J26 AT26">
    <cfRule type="containsText" dxfId="8130" priority="133" operator="containsText" text="Bajo">
      <formula>NOT(ISERROR(SEARCH("Bajo",J26)))</formula>
    </cfRule>
    <cfRule type="containsText" dxfId="8129" priority="134" operator="containsText" text="Medio-Alto">
      <formula>NOT(ISERROR(SEARCH("Medio-Alto",J26)))</formula>
    </cfRule>
    <cfRule type="containsText" dxfId="8128" priority="135" operator="containsText" text="Medio">
      <formula>NOT(ISERROR(SEARCH("Medio",J26)))</formula>
    </cfRule>
    <cfRule type="containsText" dxfId="8127" priority="136" operator="containsText" text="Alto">
      <formula>NOT(ISERROR(SEARCH("Alto",J26)))</formula>
    </cfRule>
  </conditionalFormatting>
  <conditionalFormatting sqref="J26 AT26">
    <cfRule type="containsText" dxfId="8126" priority="128" operator="containsText" text="Baja">
      <formula>NOT(ISERROR(SEARCH("Baja",J26)))</formula>
    </cfRule>
    <cfRule type="containsText" dxfId="8125" priority="129" operator="containsText" text="Moderada">
      <formula>NOT(ISERROR(SEARCH("Moderada",J26)))</formula>
    </cfRule>
    <cfRule type="containsText" dxfId="8124" priority="130" operator="containsText" text="Alto">
      <formula>NOT(ISERROR(SEARCH("Alto",J26)))</formula>
    </cfRule>
    <cfRule type="containsText" dxfId="8123" priority="131" operator="containsText" text="Extrema">
      <formula>NOT(ISERROR(SEARCH("Extrema",J26)))</formula>
    </cfRule>
    <cfRule type="containsText" dxfId="8122" priority="132" operator="containsText" text="Catastrófico">
      <formula>NOT(ISERROR(SEARCH("Catastrófico",J26)))</formula>
    </cfRule>
  </conditionalFormatting>
  <conditionalFormatting sqref="I26">
    <cfRule type="containsText" dxfId="8121" priority="124" operator="containsText" text="Alto">
      <formula>NOT(ISERROR(SEARCH("Alto",I26)))</formula>
    </cfRule>
    <cfRule type="containsText" dxfId="8120" priority="125" operator="containsText" text="Medio-Alto">
      <formula>NOT(ISERROR(SEARCH("Medio-Alto",I26)))</formula>
    </cfRule>
    <cfRule type="containsText" dxfId="8119" priority="126" operator="containsText" text="Medio">
      <formula>NOT(ISERROR(SEARCH("Medio",I26)))</formula>
    </cfRule>
    <cfRule type="containsText" dxfId="8118" priority="127" operator="containsText" text="Bajo">
      <formula>NOT(ISERROR(SEARCH("Bajo",I26)))</formula>
    </cfRule>
  </conditionalFormatting>
  <conditionalFormatting sqref="J26 AT26">
    <cfRule type="containsText" dxfId="8117" priority="120" operator="containsText" text="Medio-Alto">
      <formula>NOT(ISERROR(SEARCH("Medio-Alto",J26)))</formula>
    </cfRule>
    <cfRule type="containsText" dxfId="8116" priority="121" operator="containsText" text="Medio">
      <formula>NOT(ISERROR(SEARCH("Medio",J26)))</formula>
    </cfRule>
    <cfRule type="containsText" dxfId="8115" priority="122" operator="containsText" text="Bajo">
      <formula>NOT(ISERROR(SEARCH("Bajo",J26)))</formula>
    </cfRule>
    <cfRule type="containsText" dxfId="8114" priority="123" operator="containsText" text="Alto">
      <formula>NOT(ISERROR(SEARCH("Alto",J26)))</formula>
    </cfRule>
  </conditionalFormatting>
  <conditionalFormatting sqref="J26 AT26">
    <cfRule type="containsText" dxfId="8113" priority="116" operator="containsText" text="Bajo">
      <formula>NOT(ISERROR(SEARCH("Bajo",J26)))</formula>
    </cfRule>
    <cfRule type="containsText" dxfId="8112" priority="117" operator="containsText" text="Medio-Alto">
      <formula>NOT(ISERROR(SEARCH("Medio-Alto",J26)))</formula>
    </cfRule>
    <cfRule type="containsText" dxfId="8111" priority="118" operator="containsText" text="Medio">
      <formula>NOT(ISERROR(SEARCH("Medio",J26)))</formula>
    </cfRule>
    <cfRule type="containsText" dxfId="8110" priority="119" operator="containsText" text="Alto">
      <formula>NOT(ISERROR(SEARCH("Alto",J26)))</formula>
    </cfRule>
  </conditionalFormatting>
  <conditionalFormatting sqref="J26 AT26">
    <cfRule type="containsText" dxfId="8109" priority="111" operator="containsText" text="Baja">
      <formula>NOT(ISERROR(SEARCH("Baja",J26)))</formula>
    </cfRule>
    <cfRule type="containsText" dxfId="8108" priority="112" operator="containsText" text="Moderada">
      <formula>NOT(ISERROR(SEARCH("Moderada",J26)))</formula>
    </cfRule>
    <cfRule type="containsText" dxfId="8107" priority="113" operator="containsText" text="Alto">
      <formula>NOT(ISERROR(SEARCH("Alto",J26)))</formula>
    </cfRule>
    <cfRule type="containsText" dxfId="8106" priority="114" operator="containsText" text="Extrema">
      <formula>NOT(ISERROR(SEARCH("Extrema",J26)))</formula>
    </cfRule>
    <cfRule type="containsText" dxfId="8105" priority="115" operator="containsText" text="Catastrófico">
      <formula>NOT(ISERROR(SEARCH("Catastrófico",J26)))</formula>
    </cfRule>
  </conditionalFormatting>
  <conditionalFormatting sqref="I26">
    <cfRule type="containsText" dxfId="8104" priority="107" operator="containsText" text="Alto">
      <formula>NOT(ISERROR(SEARCH("Alto",I26)))</formula>
    </cfRule>
    <cfRule type="containsText" dxfId="8103" priority="108" operator="containsText" text="Medio-Alto">
      <formula>NOT(ISERROR(SEARCH("Medio-Alto",I26)))</formula>
    </cfRule>
    <cfRule type="containsText" dxfId="8102" priority="109" operator="containsText" text="Medio">
      <formula>NOT(ISERROR(SEARCH("Medio",I26)))</formula>
    </cfRule>
    <cfRule type="containsText" dxfId="8101" priority="110" operator="containsText" text="Bajo">
      <formula>NOT(ISERROR(SEARCH("Bajo",I26)))</formula>
    </cfRule>
  </conditionalFormatting>
  <conditionalFormatting sqref="I26">
    <cfRule type="containsText" dxfId="8100" priority="103" operator="containsText" text="Alto">
      <formula>NOT(ISERROR(SEARCH("Alto",I26)))</formula>
    </cfRule>
    <cfRule type="containsText" dxfId="8099" priority="104" operator="containsText" text="Medio-Alto">
      <formula>NOT(ISERROR(SEARCH("Medio-Alto",I26)))</formula>
    </cfRule>
    <cfRule type="containsText" dxfId="8098" priority="105" operator="containsText" text="Medio">
      <formula>NOT(ISERROR(SEARCH("Medio",I26)))</formula>
    </cfRule>
    <cfRule type="containsText" dxfId="8097" priority="106" operator="containsText" text="Bajo">
      <formula>NOT(ISERROR(SEARCH("Bajo",I26)))</formula>
    </cfRule>
  </conditionalFormatting>
  <conditionalFormatting sqref="I26">
    <cfRule type="containsText" dxfId="8096" priority="99" operator="containsText" text="Alto">
      <formula>NOT(ISERROR(SEARCH("Alto",I26)))</formula>
    </cfRule>
    <cfRule type="containsText" dxfId="8095" priority="100" operator="containsText" text="Medio-Alto">
      <formula>NOT(ISERROR(SEARCH("Medio-Alto",I26)))</formula>
    </cfRule>
    <cfRule type="containsText" dxfId="8094" priority="101" operator="containsText" text="Medio">
      <formula>NOT(ISERROR(SEARCH("Medio",I26)))</formula>
    </cfRule>
    <cfRule type="containsText" dxfId="8093" priority="102" operator="containsText" text="Bajo">
      <formula>NOT(ISERROR(SEARCH("Bajo",I26)))</formula>
    </cfRule>
  </conditionalFormatting>
  <conditionalFormatting sqref="I26">
    <cfRule type="containsText" dxfId="8092" priority="95" operator="containsText" text="Alto">
      <formula>NOT(ISERROR(SEARCH("Alto",I26)))</formula>
    </cfRule>
    <cfRule type="containsText" dxfId="8091" priority="96" operator="containsText" text="Medio-Alto">
      <formula>NOT(ISERROR(SEARCH("Medio-Alto",I26)))</formula>
    </cfRule>
    <cfRule type="containsText" dxfId="8090" priority="97" operator="containsText" text="Medio">
      <formula>NOT(ISERROR(SEARCH("Medio",I26)))</formula>
    </cfRule>
    <cfRule type="containsText" dxfId="8089" priority="98" operator="containsText" text="Bajo">
      <formula>NOT(ISERROR(SEARCH("Bajo",I26)))</formula>
    </cfRule>
  </conditionalFormatting>
  <conditionalFormatting sqref="J14">
    <cfRule type="containsText" dxfId="8088" priority="91" operator="containsText" text="Medio-Alto">
      <formula>NOT(ISERROR(SEARCH("Medio-Alto",J14)))</formula>
    </cfRule>
    <cfRule type="containsText" dxfId="8087" priority="92" operator="containsText" text="Medio">
      <formula>NOT(ISERROR(SEARCH("Medio",J14)))</formula>
    </cfRule>
    <cfRule type="containsText" dxfId="8086" priority="93" operator="containsText" text="Bajo">
      <formula>NOT(ISERROR(SEARCH("Bajo",J14)))</formula>
    </cfRule>
    <cfRule type="containsText" dxfId="8085" priority="94" operator="containsText" text="Alto">
      <formula>NOT(ISERROR(SEARCH("Alto",J14)))</formula>
    </cfRule>
  </conditionalFormatting>
  <conditionalFormatting sqref="J14">
    <cfRule type="containsText" dxfId="8084" priority="87" operator="containsText" text="Bajo">
      <formula>NOT(ISERROR(SEARCH("Bajo",J14)))</formula>
    </cfRule>
    <cfRule type="containsText" dxfId="8083" priority="88" operator="containsText" text="Medio-Alto">
      <formula>NOT(ISERROR(SEARCH("Medio-Alto",J14)))</formula>
    </cfRule>
    <cfRule type="containsText" dxfId="8082" priority="89" operator="containsText" text="Medio">
      <formula>NOT(ISERROR(SEARCH("Medio",J14)))</formula>
    </cfRule>
    <cfRule type="containsText" dxfId="8081" priority="90" operator="containsText" text="Alto">
      <formula>NOT(ISERROR(SEARCH("Alto",J14)))</formula>
    </cfRule>
  </conditionalFormatting>
  <conditionalFormatting sqref="J14">
    <cfRule type="containsText" dxfId="8080" priority="82" operator="containsText" text="Baja">
      <formula>NOT(ISERROR(SEARCH("Baja",J14)))</formula>
    </cfRule>
    <cfRule type="containsText" dxfId="8079" priority="83" operator="containsText" text="Moderada">
      <formula>NOT(ISERROR(SEARCH("Moderada",J14)))</formula>
    </cfRule>
    <cfRule type="containsText" dxfId="8078" priority="84" operator="containsText" text="Alto">
      <formula>NOT(ISERROR(SEARCH("Alto",J14)))</formula>
    </cfRule>
    <cfRule type="containsText" dxfId="8077" priority="85" operator="containsText" text="Extrema">
      <formula>NOT(ISERROR(SEARCH("Extrema",J14)))</formula>
    </cfRule>
    <cfRule type="containsText" dxfId="8076" priority="86" operator="containsText" text="Catastrófico">
      <formula>NOT(ISERROR(SEARCH("Catastrófico",J14)))</formula>
    </cfRule>
  </conditionalFormatting>
  <conditionalFormatting sqref="I14">
    <cfRule type="containsText" dxfId="8075" priority="78" operator="containsText" text="Alto">
      <formula>NOT(ISERROR(SEARCH("Alto",I14)))</formula>
    </cfRule>
    <cfRule type="containsText" dxfId="8074" priority="79" operator="containsText" text="Medio-Alto">
      <formula>NOT(ISERROR(SEARCH("Medio-Alto",I14)))</formula>
    </cfRule>
    <cfRule type="containsText" dxfId="8073" priority="80" operator="containsText" text="Medio">
      <formula>NOT(ISERROR(SEARCH("Medio",I14)))</formula>
    </cfRule>
    <cfRule type="containsText" dxfId="8072" priority="81" operator="containsText" text="Bajo">
      <formula>NOT(ISERROR(SEARCH("Bajo",I14)))</formula>
    </cfRule>
  </conditionalFormatting>
  <conditionalFormatting sqref="I16:I18">
    <cfRule type="containsText" dxfId="8071" priority="74" operator="containsText" text="Alto">
      <formula>NOT(ISERROR(SEARCH("Alto",I16)))</formula>
    </cfRule>
    <cfRule type="containsText" dxfId="8070" priority="75" operator="containsText" text="Medio-Alto">
      <formula>NOT(ISERROR(SEARCH("Medio-Alto",I16)))</formula>
    </cfRule>
    <cfRule type="containsText" dxfId="8069" priority="76" operator="containsText" text="Medio">
      <formula>NOT(ISERROR(SEARCH("Medio",I16)))</formula>
    </cfRule>
    <cfRule type="containsText" dxfId="8068" priority="77" operator="containsText" text="Bajo">
      <formula>NOT(ISERROR(SEARCH("Bajo",I16)))</formula>
    </cfRule>
  </conditionalFormatting>
  <conditionalFormatting sqref="I24">
    <cfRule type="containsText" dxfId="8067" priority="70" operator="containsText" text="Alto">
      <formula>NOT(ISERROR(SEARCH("Alto",I24)))</formula>
    </cfRule>
    <cfRule type="containsText" dxfId="8066" priority="71" operator="containsText" text="Medio-Alto">
      <formula>NOT(ISERROR(SEARCH("Medio-Alto",I24)))</formula>
    </cfRule>
    <cfRule type="containsText" dxfId="8065" priority="72" operator="containsText" text="Medio">
      <formula>NOT(ISERROR(SEARCH("Medio",I24)))</formula>
    </cfRule>
    <cfRule type="containsText" dxfId="8064" priority="73" operator="containsText" text="Bajo">
      <formula>NOT(ISERROR(SEARCH("Bajo",I24)))</formula>
    </cfRule>
  </conditionalFormatting>
  <conditionalFormatting sqref="I24">
    <cfRule type="containsText" dxfId="8063" priority="66" operator="containsText" text="Alto">
      <formula>NOT(ISERROR(SEARCH("Alto",I24)))</formula>
    </cfRule>
    <cfRule type="containsText" dxfId="8062" priority="67" operator="containsText" text="Medio-Alto">
      <formula>NOT(ISERROR(SEARCH("Medio-Alto",I24)))</formula>
    </cfRule>
    <cfRule type="containsText" dxfId="8061" priority="68" operator="containsText" text="Medio">
      <formula>NOT(ISERROR(SEARCH("Medio",I24)))</formula>
    </cfRule>
    <cfRule type="containsText" dxfId="8060" priority="69" operator="containsText" text="Bajo">
      <formula>NOT(ISERROR(SEARCH("Bajo",I24)))</formula>
    </cfRule>
  </conditionalFormatting>
  <conditionalFormatting sqref="J19">
    <cfRule type="containsText" dxfId="8059" priority="1" operator="containsText" text="Baja">
      <formula>NOT(ISERROR(SEARCH("Baja",J19)))</formula>
    </cfRule>
    <cfRule type="containsText" dxfId="8058" priority="2" operator="containsText" text="Moderada">
      <formula>NOT(ISERROR(SEARCH("Moderada",J19)))</formula>
    </cfRule>
    <cfRule type="containsText" dxfId="8057" priority="3" operator="containsText" text="Alto">
      <formula>NOT(ISERROR(SEARCH("Alto",J19)))</formula>
    </cfRule>
    <cfRule type="containsText" dxfId="8056" priority="4" operator="containsText" text="Extrema">
      <formula>NOT(ISERROR(SEARCH("Extrema",J19)))</formula>
    </cfRule>
    <cfRule type="containsText" dxfId="8055" priority="5" operator="containsText" text="Catastrófico">
      <formula>NOT(ISERROR(SEARCH("Catastrófico",J19)))</formula>
    </cfRule>
  </conditionalFormatting>
  <conditionalFormatting sqref="J19">
    <cfRule type="containsText" dxfId="8054" priority="10" operator="containsText" text="Medio-Alto">
      <formula>NOT(ISERROR(SEARCH("Medio-Alto",J19)))</formula>
    </cfRule>
    <cfRule type="containsText" dxfId="8053" priority="11" operator="containsText" text="Medio">
      <formula>NOT(ISERROR(SEARCH("Medio",J19)))</formula>
    </cfRule>
    <cfRule type="containsText" dxfId="8052" priority="12" operator="containsText" text="Bajo">
      <formula>NOT(ISERROR(SEARCH("Bajo",J19)))</formula>
    </cfRule>
    <cfRule type="containsText" dxfId="8051" priority="13" operator="containsText" text="Alto">
      <formula>NOT(ISERROR(SEARCH("Alto",J19)))</formula>
    </cfRule>
  </conditionalFormatting>
  <conditionalFormatting sqref="J19">
    <cfRule type="containsText" dxfId="8050" priority="6" operator="containsText" text="Bajo">
      <formula>NOT(ISERROR(SEARCH("Bajo",J19)))</formula>
    </cfRule>
    <cfRule type="containsText" dxfId="8049" priority="7" operator="containsText" text="Medio-Alto">
      <formula>NOT(ISERROR(SEARCH("Medio-Alto",J19)))</formula>
    </cfRule>
    <cfRule type="containsText" dxfId="8048" priority="8" operator="containsText" text="Medio">
      <formula>NOT(ISERROR(SEARCH("Medio",J19)))</formula>
    </cfRule>
    <cfRule type="containsText" dxfId="8047" priority="9" operator="containsText" text="Alto">
      <formula>NOT(ISERROR(SEARCH("Alto",J19)))</formula>
    </cfRule>
  </conditionalFormatting>
  <conditionalFormatting sqref="J16">
    <cfRule type="containsText" dxfId="8046" priority="62" operator="containsText" text="Medio-Alto">
      <formula>NOT(ISERROR(SEARCH("Medio-Alto",J16)))</formula>
    </cfRule>
    <cfRule type="containsText" dxfId="8045" priority="63" operator="containsText" text="Medio">
      <formula>NOT(ISERROR(SEARCH("Medio",J16)))</formula>
    </cfRule>
    <cfRule type="containsText" dxfId="8044" priority="64" operator="containsText" text="Bajo">
      <formula>NOT(ISERROR(SEARCH("Bajo",J16)))</formula>
    </cfRule>
    <cfRule type="containsText" dxfId="8043" priority="65" operator="containsText" text="Alto">
      <formula>NOT(ISERROR(SEARCH("Alto",J16)))</formula>
    </cfRule>
  </conditionalFormatting>
  <conditionalFormatting sqref="J16">
    <cfRule type="containsText" dxfId="8042" priority="58" operator="containsText" text="Bajo">
      <formula>NOT(ISERROR(SEARCH("Bajo",J16)))</formula>
    </cfRule>
    <cfRule type="containsText" dxfId="8041" priority="59" operator="containsText" text="Medio-Alto">
      <formula>NOT(ISERROR(SEARCH("Medio-Alto",J16)))</formula>
    </cfRule>
    <cfRule type="containsText" dxfId="8040" priority="60" operator="containsText" text="Medio">
      <formula>NOT(ISERROR(SEARCH("Medio",J16)))</formula>
    </cfRule>
    <cfRule type="containsText" dxfId="8039" priority="61" operator="containsText" text="Alto">
      <formula>NOT(ISERROR(SEARCH("Alto",J16)))</formula>
    </cfRule>
  </conditionalFormatting>
  <conditionalFormatting sqref="J16">
    <cfRule type="containsText" dxfId="8038" priority="53" operator="containsText" text="Baja">
      <formula>NOT(ISERROR(SEARCH("Baja",J16)))</formula>
    </cfRule>
    <cfRule type="containsText" dxfId="8037" priority="54" operator="containsText" text="Moderada">
      <formula>NOT(ISERROR(SEARCH("Moderada",J16)))</formula>
    </cfRule>
    <cfRule type="containsText" dxfId="8036" priority="55" operator="containsText" text="Alto">
      <formula>NOT(ISERROR(SEARCH("Alto",J16)))</formula>
    </cfRule>
    <cfRule type="containsText" dxfId="8035" priority="56" operator="containsText" text="Extrema">
      <formula>NOT(ISERROR(SEARCH("Extrema",J16)))</formula>
    </cfRule>
    <cfRule type="containsText" dxfId="8034" priority="57" operator="containsText" text="Catastrófico">
      <formula>NOT(ISERROR(SEARCH("Catastrófico",J16)))</formula>
    </cfRule>
  </conditionalFormatting>
  <conditionalFormatting sqref="J19">
    <cfRule type="containsText" dxfId="8033" priority="49" operator="containsText" text="Medio-Alto">
      <formula>NOT(ISERROR(SEARCH("Medio-Alto",J19)))</formula>
    </cfRule>
    <cfRule type="containsText" dxfId="8032" priority="50" operator="containsText" text="Medio">
      <formula>NOT(ISERROR(SEARCH("Medio",J19)))</formula>
    </cfRule>
    <cfRule type="containsText" dxfId="8031" priority="51" operator="containsText" text="Bajo">
      <formula>NOT(ISERROR(SEARCH("Bajo",J19)))</formula>
    </cfRule>
    <cfRule type="containsText" dxfId="8030" priority="52" operator="containsText" text="Alto">
      <formula>NOT(ISERROR(SEARCH("Alto",J19)))</formula>
    </cfRule>
  </conditionalFormatting>
  <conditionalFormatting sqref="J19">
    <cfRule type="containsText" dxfId="8029" priority="45" operator="containsText" text="Bajo">
      <formula>NOT(ISERROR(SEARCH("Bajo",J19)))</formula>
    </cfRule>
    <cfRule type="containsText" dxfId="8028" priority="46" operator="containsText" text="Medio-Alto">
      <formula>NOT(ISERROR(SEARCH("Medio-Alto",J19)))</formula>
    </cfRule>
    <cfRule type="containsText" dxfId="8027" priority="47" operator="containsText" text="Medio">
      <formula>NOT(ISERROR(SEARCH("Medio",J19)))</formula>
    </cfRule>
    <cfRule type="containsText" dxfId="8026" priority="48" operator="containsText" text="Alto">
      <formula>NOT(ISERROR(SEARCH("Alto",J19)))</formula>
    </cfRule>
  </conditionalFormatting>
  <conditionalFormatting sqref="J19">
    <cfRule type="containsText" dxfId="8025" priority="40" operator="containsText" text="Baja">
      <formula>NOT(ISERROR(SEARCH("Baja",J19)))</formula>
    </cfRule>
    <cfRule type="containsText" dxfId="8024" priority="41" operator="containsText" text="Moderada">
      <formula>NOT(ISERROR(SEARCH("Moderada",J19)))</formula>
    </cfRule>
    <cfRule type="containsText" dxfId="8023" priority="42" operator="containsText" text="Alto">
      <formula>NOT(ISERROR(SEARCH("Alto",J19)))</formula>
    </cfRule>
    <cfRule type="containsText" dxfId="8022" priority="43" operator="containsText" text="Extrema">
      <formula>NOT(ISERROR(SEARCH("Extrema",J19)))</formula>
    </cfRule>
    <cfRule type="containsText" dxfId="8021" priority="44" operator="containsText" text="Catastrófico">
      <formula>NOT(ISERROR(SEARCH("Catastrófico",J19)))</formula>
    </cfRule>
  </conditionalFormatting>
  <conditionalFormatting sqref="J19">
    <cfRule type="containsText" dxfId="8020" priority="36" operator="containsText" text="Medio-Alto">
      <formula>NOT(ISERROR(SEARCH("Medio-Alto",J19)))</formula>
    </cfRule>
    <cfRule type="containsText" dxfId="8019" priority="37" operator="containsText" text="Medio">
      <formula>NOT(ISERROR(SEARCH("Medio",J19)))</formula>
    </cfRule>
    <cfRule type="containsText" dxfId="8018" priority="38" operator="containsText" text="Bajo">
      <formula>NOT(ISERROR(SEARCH("Bajo",J19)))</formula>
    </cfRule>
    <cfRule type="containsText" dxfId="8017" priority="39" operator="containsText" text="Alto">
      <formula>NOT(ISERROR(SEARCH("Alto",J19)))</formula>
    </cfRule>
  </conditionalFormatting>
  <conditionalFormatting sqref="J19">
    <cfRule type="containsText" dxfId="8016" priority="32" operator="containsText" text="Bajo">
      <formula>NOT(ISERROR(SEARCH("Bajo",J19)))</formula>
    </cfRule>
    <cfRule type="containsText" dxfId="8015" priority="33" operator="containsText" text="Medio-Alto">
      <formula>NOT(ISERROR(SEARCH("Medio-Alto",J19)))</formula>
    </cfRule>
    <cfRule type="containsText" dxfId="8014" priority="34" operator="containsText" text="Medio">
      <formula>NOT(ISERROR(SEARCH("Medio",J19)))</formula>
    </cfRule>
    <cfRule type="containsText" dxfId="8013" priority="35" operator="containsText" text="Alto">
      <formula>NOT(ISERROR(SEARCH("Alto",J19)))</formula>
    </cfRule>
  </conditionalFormatting>
  <conditionalFormatting sqref="J19">
    <cfRule type="containsText" dxfId="8012" priority="27" operator="containsText" text="Baja">
      <formula>NOT(ISERROR(SEARCH("Baja",J19)))</formula>
    </cfRule>
    <cfRule type="containsText" dxfId="8011" priority="28" operator="containsText" text="Moderada">
      <formula>NOT(ISERROR(SEARCH("Moderada",J19)))</formula>
    </cfRule>
    <cfRule type="containsText" dxfId="8010" priority="29" operator="containsText" text="Alto">
      <formula>NOT(ISERROR(SEARCH("Alto",J19)))</formula>
    </cfRule>
    <cfRule type="containsText" dxfId="8009" priority="30" operator="containsText" text="Extrema">
      <formula>NOT(ISERROR(SEARCH("Extrema",J19)))</formula>
    </cfRule>
    <cfRule type="containsText" dxfId="8008" priority="31" operator="containsText" text="Catastrófico">
      <formula>NOT(ISERROR(SEARCH("Catastrófico",J19)))</formula>
    </cfRule>
  </conditionalFormatting>
  <conditionalFormatting sqref="J19">
    <cfRule type="containsText" dxfId="8007" priority="23" operator="containsText" text="Medio-Alto">
      <formula>NOT(ISERROR(SEARCH("Medio-Alto",J19)))</formula>
    </cfRule>
    <cfRule type="containsText" dxfId="8006" priority="24" operator="containsText" text="Medio">
      <formula>NOT(ISERROR(SEARCH("Medio",J19)))</formula>
    </cfRule>
    <cfRule type="containsText" dxfId="8005" priority="25" operator="containsText" text="Bajo">
      <formula>NOT(ISERROR(SEARCH("Bajo",J19)))</formula>
    </cfRule>
    <cfRule type="containsText" dxfId="8004" priority="26" operator="containsText" text="Alto">
      <formula>NOT(ISERROR(SEARCH("Alto",J19)))</formula>
    </cfRule>
  </conditionalFormatting>
  <conditionalFormatting sqref="J19">
    <cfRule type="containsText" dxfId="8003" priority="19" operator="containsText" text="Bajo">
      <formula>NOT(ISERROR(SEARCH("Bajo",J19)))</formula>
    </cfRule>
    <cfRule type="containsText" dxfId="8002" priority="20" operator="containsText" text="Medio-Alto">
      <formula>NOT(ISERROR(SEARCH("Medio-Alto",J19)))</formula>
    </cfRule>
    <cfRule type="containsText" dxfId="8001" priority="21" operator="containsText" text="Medio">
      <formula>NOT(ISERROR(SEARCH("Medio",J19)))</formula>
    </cfRule>
    <cfRule type="containsText" dxfId="8000" priority="22" operator="containsText" text="Alto">
      <formula>NOT(ISERROR(SEARCH("Alto",J19)))</formula>
    </cfRule>
  </conditionalFormatting>
  <conditionalFormatting sqref="J19">
    <cfRule type="containsText" dxfId="7999" priority="14" operator="containsText" text="Baja">
      <formula>NOT(ISERROR(SEARCH("Baja",J19)))</formula>
    </cfRule>
    <cfRule type="containsText" dxfId="7998" priority="15" operator="containsText" text="Moderada">
      <formula>NOT(ISERROR(SEARCH("Moderada",J19)))</formula>
    </cfRule>
    <cfRule type="containsText" dxfId="7997" priority="16" operator="containsText" text="Alto">
      <formula>NOT(ISERROR(SEARCH("Alto",J19)))</formula>
    </cfRule>
    <cfRule type="containsText" dxfId="7996" priority="17" operator="containsText" text="Extrema">
      <formula>NOT(ISERROR(SEARCH("Extrema",J19)))</formula>
    </cfRule>
    <cfRule type="containsText" dxfId="7995" priority="18" operator="containsText" text="Catastrófico">
      <formula>NOT(ISERROR(SEARCH("Catastrófico",J19)))</formula>
    </cfRule>
  </conditionalFormatting>
  <dataValidations count="10">
    <dataValidation type="list" allowBlank="1" showInputMessage="1" showErrorMessage="1" sqref="O25:T27 N14:N27">
      <formula1>Lista8</formula1>
    </dataValidation>
    <dataValidation type="list" allowBlank="1" showInputMessage="1" showErrorMessage="1" sqref="K14 K16:K19 K24:K27">
      <formula1>Lista6</formula1>
    </dataValidation>
    <dataValidation type="list" allowBlank="1" showInputMessage="1" showErrorMessage="1" sqref="AT19 AT16 AT24:AT27 J25:J27">
      <formula1>Lista</formula1>
    </dataValidation>
    <dataValidation type="list" allowBlank="1" showInputMessage="1" showErrorMessage="1" sqref="G25:G27 F14:H14 F24:F27 AQ19:AR19 F16:F19 AQ24:AR27 AQ16 AQ14 AR14 AR16">
      <formula1>Lista4</formula1>
    </dataValidation>
    <dataValidation type="list" allowBlank="1" showInputMessage="1" showErrorMessage="1" sqref="O14:T24 G16:G19 G24">
      <formula1>#REF!</formula1>
    </dataValidation>
    <dataValidation type="list" allowBlank="1" showInputMessage="1" showErrorMessage="1" sqref="J14:J24">
      <formula1>$AU$14:$AU$17</formula1>
    </dataValidation>
    <dataValidation type="list" allowBlank="1" showInputMessage="1" showErrorMessage="1" sqref="AT14">
      <formula1>AU14:AU18</formula1>
    </dataValidation>
    <dataValidation type="list" allowBlank="1" showInputMessage="1" showErrorMessage="1" sqref="M14:M24">
      <formula1>$AW$14:$AW$16</formula1>
    </dataValidation>
    <dataValidation type="list" allowBlank="1" showInputMessage="1" showErrorMessage="1" sqref="M25:M27">
      <formula1>$AW$14:$AW$19</formula1>
    </dataValidation>
    <dataValidation type="list" allowBlank="1" showInputMessage="1" showErrorMessage="1" sqref="H24:H27 AS24:AS27 AS19 H16:H19 AS14 AS16">
      <formula1>$AV$14:$AV$19</formula1>
    </dataValidation>
  </dataValidations>
  <pageMargins left="0.7" right="0.7" top="0.75" bottom="0.75" header="0.3" footer="0.3"/>
  <drawing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92D050"/>
  </sheetPr>
  <dimension ref="A1:M8"/>
  <sheetViews>
    <sheetView zoomScale="106" zoomScaleNormal="106" workbookViewId="0">
      <selection activeCell="E20" sqref="E20"/>
    </sheetView>
  </sheetViews>
  <sheetFormatPr baseColWidth="10" defaultColWidth="10.85546875" defaultRowHeight="15" x14ac:dyDescent="0.2"/>
  <cols>
    <col min="1" max="1" width="17.42578125" style="122" bestFit="1" customWidth="1"/>
    <col min="2" max="2" width="19" style="122" bestFit="1" customWidth="1"/>
    <col min="3" max="3" width="12.7109375" style="122" customWidth="1"/>
    <col min="4" max="4" width="17.42578125" style="122" customWidth="1"/>
    <col min="5" max="5" width="21.42578125" style="122" customWidth="1"/>
    <col min="6" max="6" width="18.7109375" style="122" bestFit="1" customWidth="1"/>
    <col min="7" max="7" width="13" style="122" customWidth="1"/>
    <col min="8" max="8" width="18.140625" style="122" customWidth="1"/>
    <col min="9" max="9" width="16.140625" style="122" bestFit="1" customWidth="1"/>
    <col min="10" max="10" width="17.42578125" style="122" customWidth="1"/>
    <col min="11" max="11" width="35.7109375" style="122" customWidth="1"/>
    <col min="12" max="12" width="36.85546875" style="122" customWidth="1"/>
    <col min="13" max="13" width="34.85546875" style="122" customWidth="1"/>
    <col min="14" max="16384" width="10.85546875" style="122"/>
  </cols>
  <sheetData>
    <row r="1" spans="1:13" ht="15.75" x14ac:dyDescent="0.2">
      <c r="A1" s="103" t="s">
        <v>1076</v>
      </c>
      <c r="B1" s="287" t="s">
        <v>1032</v>
      </c>
      <c r="C1" s="287"/>
      <c r="D1" s="287"/>
      <c r="E1" s="287"/>
      <c r="F1" s="287"/>
      <c r="G1" s="287"/>
      <c r="H1" s="287"/>
      <c r="I1" s="287"/>
      <c r="J1" s="287"/>
      <c r="K1" s="287"/>
      <c r="L1" s="287"/>
    </row>
    <row r="2" spans="1:13" ht="15.75" customHeight="1" x14ac:dyDescent="0.2">
      <c r="A2" s="103" t="s">
        <v>22</v>
      </c>
      <c r="B2" s="287" t="s">
        <v>1311</v>
      </c>
      <c r="C2" s="287"/>
      <c r="D2" s="287"/>
      <c r="E2" s="287"/>
      <c r="F2" s="287"/>
      <c r="G2" s="287"/>
      <c r="H2" s="287"/>
      <c r="I2" s="287"/>
      <c r="J2" s="287"/>
      <c r="K2" s="287"/>
      <c r="L2" s="287"/>
    </row>
    <row r="3" spans="1:13" ht="15.75" customHeight="1" x14ac:dyDescent="0.2">
      <c r="A3" s="286" t="s">
        <v>1012</v>
      </c>
      <c r="B3" s="289" t="s">
        <v>1025</v>
      </c>
      <c r="C3" s="290"/>
      <c r="D3" s="291"/>
      <c r="E3" s="286" t="s">
        <v>1029</v>
      </c>
      <c r="F3" s="286" t="s">
        <v>1025</v>
      </c>
      <c r="G3" s="286"/>
      <c r="H3" s="197"/>
      <c r="I3" s="286" t="s">
        <v>1143</v>
      </c>
      <c r="J3" s="286" t="s">
        <v>1030</v>
      </c>
      <c r="K3" s="286" t="s">
        <v>1674</v>
      </c>
      <c r="L3" s="286" t="s">
        <v>1378</v>
      </c>
      <c r="M3" s="286" t="s">
        <v>1675</v>
      </c>
    </row>
    <row r="4" spans="1:13" ht="31.5" x14ac:dyDescent="0.2">
      <c r="A4" s="286"/>
      <c r="B4" s="197" t="s">
        <v>1023</v>
      </c>
      <c r="C4" s="197" t="s">
        <v>1024</v>
      </c>
      <c r="D4" s="197" t="s">
        <v>1266</v>
      </c>
      <c r="E4" s="286"/>
      <c r="F4" s="197" t="s">
        <v>1023</v>
      </c>
      <c r="G4" s="197" t="s">
        <v>1024</v>
      </c>
      <c r="H4" s="197" t="s">
        <v>1266</v>
      </c>
      <c r="I4" s="286"/>
      <c r="J4" s="286"/>
      <c r="K4" s="286"/>
      <c r="L4" s="286"/>
      <c r="M4" s="286"/>
    </row>
    <row r="5" spans="1:13" ht="198" hidden="1" customHeight="1" x14ac:dyDescent="0.2">
      <c r="A5" s="88" t="str">
        <f>'[4]MATRIZ VALORACION DE RIESGO'!A14</f>
        <v>R1</v>
      </c>
      <c r="B5" s="88">
        <f>'[4]MATRIZ VALORACION DE RIESGO'!F14</f>
        <v>2</v>
      </c>
      <c r="C5" s="88">
        <f>'[4]MATRIZ VALORACION DE RIESGO'!G14</f>
        <v>4</v>
      </c>
      <c r="D5" s="88">
        <f>'[4]MATRIZ VALORACION DE RIESGO'!H14</f>
        <v>0</v>
      </c>
      <c r="E5" s="91" t="str">
        <f>'[4]MATRIZ VALORACION DE RIESGO'!J14</f>
        <v>Alto</v>
      </c>
      <c r="F5" s="88">
        <f>'[4]MATRIZ VALORACION DE RIESGO'!AQ14</f>
        <v>1</v>
      </c>
      <c r="G5" s="88">
        <f>'[4]MATRIZ VALORACION DE RIESGO'!AR14</f>
        <v>3</v>
      </c>
      <c r="H5" s="88">
        <f>'[4]MATRIZ VALORACION DE RIESGO'!AS14</f>
        <v>0</v>
      </c>
      <c r="I5" s="91" t="str">
        <f>'[4]MATRIZ VALORACION DE RIESGO'!AT14</f>
        <v>Moderada</v>
      </c>
      <c r="J5" s="109" t="s">
        <v>1054</v>
      </c>
      <c r="K5" s="146" t="s">
        <v>1312</v>
      </c>
      <c r="L5" s="146" t="s">
        <v>1379</v>
      </c>
      <c r="M5" s="89"/>
    </row>
    <row r="6" spans="1:13" ht="30" hidden="1" x14ac:dyDescent="0.2">
      <c r="A6" s="88" t="str">
        <f>'[4]MATRIZ VALORACION DE RIESGO'!A16</f>
        <v>R2</v>
      </c>
      <c r="B6" s="88">
        <f>'[4]MATRIZ VALORACION DE RIESGO'!F16</f>
        <v>3</v>
      </c>
      <c r="C6" s="88">
        <f>'[4]MATRIZ VALORACION DE RIESGO'!G16</f>
        <v>4</v>
      </c>
      <c r="D6" s="88">
        <f>'[4]MATRIZ VALORACION DE RIESGO'!H16</f>
        <v>0</v>
      </c>
      <c r="E6" s="91" t="str">
        <f>'[4]MATRIZ VALORACION DE RIESGO'!J16</f>
        <v>Extrema</v>
      </c>
      <c r="F6" s="88">
        <f>'[4]MATRIZ VALORACION DE RIESGO'!AQ16</f>
        <v>1</v>
      </c>
      <c r="G6" s="88">
        <f>'[4]MATRIZ VALORACION DE RIESGO'!AR16</f>
        <v>2</v>
      </c>
      <c r="H6" s="88">
        <f>'[4]MATRIZ VALORACION DE RIESGO'!AS16</f>
        <v>0</v>
      </c>
      <c r="I6" s="91" t="str">
        <f>'[4]MATRIZ VALORACION DE RIESGO'!AT16</f>
        <v>Baja</v>
      </c>
      <c r="J6" s="109" t="s">
        <v>1053</v>
      </c>
      <c r="K6" s="88"/>
      <c r="L6" s="88"/>
      <c r="M6" s="89"/>
    </row>
    <row r="7" spans="1:13" ht="30" hidden="1" x14ac:dyDescent="0.2">
      <c r="A7" s="88" t="str">
        <f>'[4]MATRIZ VALORACION DE RIESGO'!A19</f>
        <v>R3</v>
      </c>
      <c r="B7" s="88">
        <f>'[4]MATRIZ VALORACION DE RIESGO'!F19</f>
        <v>2</v>
      </c>
      <c r="C7" s="88">
        <f>'[4]MATRIZ VALORACION DE RIESGO'!G19</f>
        <v>4</v>
      </c>
      <c r="D7" s="88">
        <f>'[4]MATRIZ VALORACION DE RIESGO'!H19</f>
        <v>0</v>
      </c>
      <c r="E7" s="91" t="str">
        <f>'[4]MATRIZ VALORACION DE RIESGO'!J19</f>
        <v>Alto</v>
      </c>
      <c r="F7" s="88">
        <f>'[4]MATRIZ VALORACION DE RIESGO'!AQ19</f>
        <v>1</v>
      </c>
      <c r="G7" s="88">
        <f>'[4]MATRIZ VALORACION DE RIESGO'!AR19</f>
        <v>2</v>
      </c>
      <c r="H7" s="88">
        <f>'[4]MATRIZ VALORACION DE RIESGO'!AS19</f>
        <v>0</v>
      </c>
      <c r="I7" s="91" t="str">
        <f>'[4]MATRIZ VALORACION DE RIESGO'!AT19</f>
        <v>Baja</v>
      </c>
      <c r="J7" s="109" t="s">
        <v>1053</v>
      </c>
      <c r="K7" s="88"/>
      <c r="L7" s="88"/>
      <c r="M7" s="89"/>
    </row>
    <row r="8" spans="1:13" ht="46.5" customHeight="1" x14ac:dyDescent="0.2">
      <c r="A8" s="88" t="str">
        <f>'[4]MATRIZ VALORACION DE RIESGO'!A24</f>
        <v>R4</v>
      </c>
      <c r="B8" s="88">
        <f>'[4]MATRIZ VALORACION DE RIESGO'!F24</f>
        <v>3</v>
      </c>
      <c r="C8" s="88">
        <f>'[4]MATRIZ VALORACION DE RIESGO'!G24</f>
        <v>0</v>
      </c>
      <c r="D8" s="88">
        <f>'[4]MATRIZ VALORACION DE RIESGO'!H24</f>
        <v>10</v>
      </c>
      <c r="E8" s="91" t="str">
        <f>'[4]MATRIZ VALORACION DE RIESGO'!J24</f>
        <v>Alto</v>
      </c>
      <c r="F8" s="88">
        <f>'[4]MATRIZ VALORACION DE RIESGO'!AQ24</f>
        <v>2</v>
      </c>
      <c r="G8" s="88">
        <f>'[4]MATRIZ VALORACION DE RIESGO'!AR24</f>
        <v>0</v>
      </c>
      <c r="H8" s="88">
        <f>'[4]MATRIZ VALORACION DE RIESGO'!AS24</f>
        <v>5</v>
      </c>
      <c r="I8" s="91" t="str">
        <f>'[4]MATRIZ VALORACION DE RIESGO'!AT24</f>
        <v>Baja</v>
      </c>
      <c r="J8" s="109" t="s">
        <v>1053</v>
      </c>
      <c r="K8" s="88"/>
      <c r="L8" s="88"/>
      <c r="M8" s="89"/>
    </row>
  </sheetData>
  <autoFilter ref="A4:M8">
    <filterColumn colId="7">
      <filters>
        <filter val="5"/>
      </filters>
    </filterColumn>
  </autoFilter>
  <mergeCells count="11">
    <mergeCell ref="M3:M4"/>
    <mergeCell ref="B1:L1"/>
    <mergeCell ref="B2:L2"/>
    <mergeCell ref="A3:A4"/>
    <mergeCell ref="B3:D3"/>
    <mergeCell ref="E3:E4"/>
    <mergeCell ref="F3:G3"/>
    <mergeCell ref="I3:I4"/>
    <mergeCell ref="J3:J4"/>
    <mergeCell ref="K3:K4"/>
    <mergeCell ref="L3:L4"/>
  </mergeCells>
  <conditionalFormatting sqref="E5:E8">
    <cfRule type="containsText" dxfId="7994" priority="23" operator="containsText" text="Medio-Alto">
      <formula>NOT(ISERROR(SEARCH("Medio-Alto",E5)))</formula>
    </cfRule>
    <cfRule type="containsText" dxfId="7993" priority="24" operator="containsText" text="Medio">
      <formula>NOT(ISERROR(SEARCH("Medio",E5)))</formula>
    </cfRule>
    <cfRule type="containsText" dxfId="7992" priority="25" operator="containsText" text="Bajo">
      <formula>NOT(ISERROR(SEARCH("Bajo",E5)))</formula>
    </cfRule>
    <cfRule type="containsText" dxfId="7991" priority="26" operator="containsText" text="Alto">
      <formula>NOT(ISERROR(SEARCH("Alto",E5)))</formula>
    </cfRule>
  </conditionalFormatting>
  <conditionalFormatting sqref="E5:E8">
    <cfRule type="containsText" dxfId="7990" priority="19" operator="containsText" text="Bajo">
      <formula>NOT(ISERROR(SEARCH("Bajo",E5)))</formula>
    </cfRule>
    <cfRule type="containsText" dxfId="7989" priority="20" operator="containsText" text="Medio-Alto">
      <formula>NOT(ISERROR(SEARCH("Medio-Alto",E5)))</formula>
    </cfRule>
    <cfRule type="containsText" dxfId="7988" priority="21" operator="containsText" text="Medio">
      <formula>NOT(ISERROR(SEARCH("Medio",E5)))</formula>
    </cfRule>
    <cfRule type="containsText" dxfId="7987" priority="22" operator="containsText" text="Alto">
      <formula>NOT(ISERROR(SEARCH("Alto",E5)))</formula>
    </cfRule>
  </conditionalFormatting>
  <conditionalFormatting sqref="E5:E8">
    <cfRule type="containsText" dxfId="7986" priority="14" operator="containsText" text="Baja">
      <formula>NOT(ISERROR(SEARCH("Baja",E5)))</formula>
    </cfRule>
    <cfRule type="containsText" dxfId="7985" priority="15" operator="containsText" text="Moderada">
      <formula>NOT(ISERROR(SEARCH("Moderada",E5)))</formula>
    </cfRule>
    <cfRule type="containsText" dxfId="7984" priority="16" operator="containsText" text="Alto">
      <formula>NOT(ISERROR(SEARCH("Alto",E5)))</formula>
    </cfRule>
    <cfRule type="containsText" dxfId="7983" priority="17" operator="containsText" text="Extrema">
      <formula>NOT(ISERROR(SEARCH("Extrema",E5)))</formula>
    </cfRule>
    <cfRule type="containsText" dxfId="7982" priority="18" operator="containsText" text="Catastrófico">
      <formula>NOT(ISERROR(SEARCH("Catastrófico",E5)))</formula>
    </cfRule>
  </conditionalFormatting>
  <conditionalFormatting sqref="I5:I8">
    <cfRule type="containsText" dxfId="7981" priority="10" operator="containsText" text="Medio-Alto">
      <formula>NOT(ISERROR(SEARCH("Medio-Alto",I5)))</formula>
    </cfRule>
    <cfRule type="containsText" dxfId="7980" priority="11" operator="containsText" text="Medio">
      <formula>NOT(ISERROR(SEARCH("Medio",I5)))</formula>
    </cfRule>
    <cfRule type="containsText" dxfId="7979" priority="12" operator="containsText" text="Bajo">
      <formula>NOT(ISERROR(SEARCH("Bajo",I5)))</formula>
    </cfRule>
    <cfRule type="containsText" dxfId="7978" priority="13" operator="containsText" text="Alto">
      <formula>NOT(ISERROR(SEARCH("Alto",I5)))</formula>
    </cfRule>
  </conditionalFormatting>
  <conditionalFormatting sqref="I5:I8">
    <cfRule type="containsText" dxfId="7977" priority="6" operator="containsText" text="Bajo">
      <formula>NOT(ISERROR(SEARCH("Bajo",I5)))</formula>
    </cfRule>
    <cfRule type="containsText" dxfId="7976" priority="7" operator="containsText" text="Medio-Alto">
      <formula>NOT(ISERROR(SEARCH("Medio-Alto",I5)))</formula>
    </cfRule>
    <cfRule type="containsText" dxfId="7975" priority="8" operator="containsText" text="Medio">
      <formula>NOT(ISERROR(SEARCH("Medio",I5)))</formula>
    </cfRule>
    <cfRule type="containsText" dxfId="7974" priority="9" operator="containsText" text="Alto">
      <formula>NOT(ISERROR(SEARCH("Alto",I5)))</formula>
    </cfRule>
  </conditionalFormatting>
  <conditionalFormatting sqref="I5:I8">
    <cfRule type="containsText" dxfId="7973" priority="1" operator="containsText" text="Baja">
      <formula>NOT(ISERROR(SEARCH("Baja",I5)))</formula>
    </cfRule>
    <cfRule type="containsText" dxfId="7972" priority="2" operator="containsText" text="Moderada">
      <formula>NOT(ISERROR(SEARCH("Moderada",I5)))</formula>
    </cfRule>
    <cfRule type="containsText" dxfId="7971" priority="3" operator="containsText" text="Alto">
      <formula>NOT(ISERROR(SEARCH("Alto",I5)))</formula>
    </cfRule>
    <cfRule type="containsText" dxfId="7970" priority="4" operator="containsText" text="Extrema">
      <formula>NOT(ISERROR(SEARCH("Extrema",I5)))</formula>
    </cfRule>
    <cfRule type="containsText" dxfId="7969" priority="5" operator="containsText" text="Catastrófico">
      <formula>NOT(ISERROR(SEARCH("Catastrófico",I5)))</formula>
    </cfRule>
  </conditionalFormatting>
  <dataValidations count="1">
    <dataValidation type="list" allowBlank="1" showInputMessage="1" showErrorMessage="1" sqref="J5:J8">
      <formula1>Lista6</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tabColor rgb="FFC00000"/>
  </sheetPr>
  <dimension ref="A1:DX229"/>
  <sheetViews>
    <sheetView topLeftCell="C9" zoomScale="96" zoomScaleNormal="96" workbookViewId="0">
      <selection activeCell="E63" sqref="E63"/>
    </sheetView>
  </sheetViews>
  <sheetFormatPr baseColWidth="10" defaultColWidth="10.85546875" defaultRowHeight="15.75" x14ac:dyDescent="0.25"/>
  <cols>
    <col min="1" max="1" width="20.7109375" style="102" bestFit="1" customWidth="1"/>
    <col min="2" max="2" width="36.42578125" style="100" customWidth="1"/>
    <col min="3" max="3" width="53" style="100" customWidth="1"/>
    <col min="4" max="4" width="52.42578125" style="100" customWidth="1"/>
    <col min="5" max="5" width="52.140625" style="100" customWidth="1"/>
    <col min="6" max="6" width="18.28515625" style="100" bestFit="1" customWidth="1"/>
    <col min="7" max="7" width="14.42578125" style="100" customWidth="1"/>
    <col min="8" max="8" width="16.7109375" style="100" customWidth="1"/>
    <col min="9" max="9" width="12.28515625" style="100" bestFit="1" customWidth="1"/>
    <col min="10" max="10" width="16.42578125" style="100" bestFit="1" customWidth="1"/>
    <col min="11" max="11" width="18.28515625" style="100" bestFit="1" customWidth="1"/>
    <col min="12" max="12" width="36.7109375" style="100" customWidth="1"/>
    <col min="13" max="13" width="13.85546875" style="100" customWidth="1"/>
    <col min="14" max="14" width="22" style="100" customWidth="1"/>
    <col min="15" max="15" width="24.28515625" style="100" bestFit="1" customWidth="1"/>
    <col min="16" max="16" width="37.28515625" style="100" customWidth="1"/>
    <col min="17" max="17" width="43.28515625" style="100" customWidth="1"/>
    <col min="18" max="18" width="40.85546875" style="100" customWidth="1"/>
    <col min="19" max="19" width="37.85546875" style="100" bestFit="1" customWidth="1"/>
    <col min="20" max="20" width="43.140625" style="100" bestFit="1" customWidth="1"/>
    <col min="21" max="21" width="2.5703125" style="100" hidden="1" customWidth="1"/>
    <col min="22" max="22" width="3.85546875" style="100" hidden="1" customWidth="1"/>
    <col min="23" max="23" width="2.5703125" style="100" hidden="1" customWidth="1"/>
    <col min="24" max="24" width="3.85546875" style="100" hidden="1" customWidth="1"/>
    <col min="25" max="25" width="2.5703125" style="100" hidden="1" customWidth="1"/>
    <col min="26" max="26" width="3.85546875" style="100" hidden="1" customWidth="1"/>
    <col min="27" max="27" width="2.5703125" style="100" hidden="1" customWidth="1"/>
    <col min="28" max="28" width="3.85546875" style="100" hidden="1" customWidth="1"/>
    <col min="29" max="31" width="2.5703125" style="100" hidden="1" customWidth="1"/>
    <col min="32" max="32" width="3.85546875" style="100" hidden="1" customWidth="1"/>
    <col min="33" max="33" width="2.5703125" style="100" hidden="1" customWidth="1"/>
    <col min="34" max="34" width="3.85546875" style="100" hidden="1" customWidth="1"/>
    <col min="35" max="35" width="2.5703125" style="100" hidden="1" customWidth="1"/>
    <col min="36" max="36" width="3.85546875" style="100" hidden="1" customWidth="1"/>
    <col min="37" max="38" width="2.5703125" style="100" hidden="1" customWidth="1"/>
    <col min="39" max="42" width="14.7109375" style="100" customWidth="1"/>
    <col min="43" max="43" width="20.140625" style="100" customWidth="1"/>
    <col min="44" max="44" width="13.42578125" style="100" customWidth="1"/>
    <col min="45" max="45" width="17.42578125" style="100" customWidth="1"/>
    <col min="46" max="46" width="15.28515625" style="100" bestFit="1" customWidth="1"/>
    <col min="47" max="47" width="41" style="102" hidden="1" customWidth="1"/>
    <col min="48" max="48" width="12.85546875" style="100" hidden="1" customWidth="1"/>
    <col min="49" max="49" width="11.85546875" style="100" hidden="1" customWidth="1"/>
    <col min="50" max="50" width="17.42578125" style="100" hidden="1" customWidth="1"/>
    <col min="51" max="51" width="13.7109375" style="100" hidden="1" customWidth="1"/>
    <col min="52" max="52" width="30.28515625" style="100" hidden="1" customWidth="1"/>
    <col min="53" max="53" width="12" style="100" hidden="1" customWidth="1"/>
    <col min="54" max="125" width="10.85546875" style="100"/>
    <col min="126" max="128" width="10.85546875" style="73"/>
    <col min="129" max="16384" width="10.85546875" style="100"/>
  </cols>
  <sheetData>
    <row r="1" spans="1:128" ht="15" x14ac:dyDescent="0.25">
      <c r="A1" s="99"/>
      <c r="B1" s="99"/>
      <c r="C1" s="99"/>
      <c r="D1" s="99"/>
      <c r="E1" s="99"/>
      <c r="F1" s="99"/>
      <c r="G1" s="99"/>
      <c r="H1" s="99"/>
      <c r="I1" s="99"/>
      <c r="J1" s="99"/>
      <c r="K1" s="99"/>
      <c r="L1" s="99"/>
      <c r="M1" s="99"/>
      <c r="N1" s="99"/>
      <c r="O1" s="99"/>
      <c r="P1" s="99"/>
      <c r="Q1" s="99"/>
      <c r="R1" s="99"/>
      <c r="S1" s="99"/>
      <c r="T1" s="99"/>
      <c r="U1" s="99"/>
      <c r="V1" s="99"/>
      <c r="W1" s="99"/>
      <c r="X1" s="99"/>
      <c r="Y1" s="99"/>
      <c r="Z1" s="99"/>
      <c r="AA1" s="99"/>
      <c r="AB1" s="99"/>
      <c r="AC1" s="99"/>
      <c r="AD1" s="99"/>
      <c r="AE1" s="99"/>
      <c r="AF1" s="99"/>
      <c r="AG1" s="99"/>
      <c r="AH1" s="99"/>
      <c r="AI1" s="99"/>
      <c r="AJ1" s="99"/>
      <c r="AK1" s="99"/>
      <c r="AL1" s="99"/>
      <c r="AM1" s="99"/>
      <c r="AN1" s="99"/>
      <c r="AO1" s="99"/>
      <c r="AP1" s="99"/>
      <c r="AQ1" s="99"/>
      <c r="AR1" s="99"/>
      <c r="AS1" s="99"/>
      <c r="AT1" s="99"/>
      <c r="AU1" s="99"/>
      <c r="AV1" s="99"/>
      <c r="AW1" s="99"/>
      <c r="AX1" s="99"/>
      <c r="AY1" s="99"/>
      <c r="AZ1" s="99"/>
      <c r="BA1" s="99"/>
      <c r="BB1" s="99"/>
      <c r="BC1" s="99"/>
      <c r="BD1" s="99"/>
      <c r="BE1" s="99"/>
      <c r="BF1" s="99"/>
      <c r="BG1" s="99"/>
      <c r="BH1" s="99"/>
      <c r="BI1" s="99"/>
      <c r="BJ1" s="99"/>
      <c r="BK1" s="99"/>
      <c r="BL1" s="99"/>
      <c r="BM1" s="99"/>
      <c r="BN1" s="99"/>
      <c r="BO1" s="99"/>
      <c r="BP1" s="99"/>
      <c r="BQ1" s="99"/>
      <c r="BR1" s="99"/>
      <c r="BS1" s="99"/>
      <c r="BT1" s="99"/>
      <c r="BU1" s="99"/>
      <c r="BV1" s="99"/>
      <c r="BW1" s="99"/>
      <c r="BX1" s="99"/>
      <c r="BY1" s="99"/>
      <c r="BZ1" s="99"/>
      <c r="CA1" s="99"/>
      <c r="CB1" s="99"/>
      <c r="CC1" s="99"/>
      <c r="CD1" s="99"/>
      <c r="CE1" s="99"/>
      <c r="CF1" s="99"/>
      <c r="CG1" s="99"/>
      <c r="CH1" s="99"/>
      <c r="CI1" s="99"/>
      <c r="CJ1" s="99"/>
      <c r="CK1" s="99"/>
      <c r="CL1" s="99"/>
      <c r="CM1" s="99"/>
      <c r="CN1" s="99"/>
      <c r="CO1" s="99"/>
      <c r="CP1" s="99"/>
      <c r="CQ1" s="99"/>
      <c r="CR1" s="99"/>
      <c r="CS1" s="99"/>
      <c r="CT1" s="99"/>
      <c r="CU1" s="99"/>
      <c r="CV1" s="99"/>
      <c r="CW1" s="99"/>
      <c r="CX1" s="99"/>
      <c r="CY1" s="99"/>
      <c r="CZ1" s="99"/>
      <c r="DA1" s="99"/>
      <c r="DB1" s="99"/>
      <c r="DC1" s="99"/>
      <c r="DD1" s="99"/>
      <c r="DE1" s="99"/>
      <c r="DF1" s="99"/>
      <c r="DG1" s="99"/>
      <c r="DH1" s="99"/>
      <c r="DI1" s="99"/>
      <c r="DJ1" s="99"/>
      <c r="DK1" s="99"/>
      <c r="DL1" s="99"/>
      <c r="DM1" s="99"/>
      <c r="DN1" s="99"/>
      <c r="DO1" s="99"/>
      <c r="DP1" s="99"/>
      <c r="DQ1" s="99"/>
      <c r="DR1" s="99"/>
      <c r="DS1" s="99"/>
      <c r="DT1" s="99"/>
      <c r="DU1" s="99"/>
      <c r="DV1" s="100"/>
      <c r="DW1" s="100"/>
      <c r="DX1" s="100"/>
    </row>
    <row r="2" spans="1:128" ht="15" x14ac:dyDescent="0.25">
      <c r="A2" s="99"/>
      <c r="B2" s="99"/>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9"/>
      <c r="AH2" s="99"/>
      <c r="AI2" s="99"/>
      <c r="AJ2" s="99"/>
      <c r="AK2" s="99"/>
      <c r="AL2" s="99"/>
      <c r="AM2" s="99"/>
      <c r="AN2" s="99"/>
      <c r="AO2" s="99"/>
      <c r="AP2" s="99"/>
      <c r="AQ2" s="99"/>
      <c r="AR2" s="99"/>
      <c r="AS2" s="99"/>
      <c r="AT2" s="99"/>
      <c r="AU2" s="99"/>
      <c r="AV2" s="99"/>
      <c r="AW2" s="99"/>
      <c r="AX2" s="99"/>
      <c r="AY2" s="99"/>
      <c r="AZ2" s="99"/>
      <c r="BA2" s="99"/>
      <c r="BB2" s="99"/>
      <c r="BC2" s="99"/>
      <c r="BD2" s="99"/>
      <c r="BE2" s="99"/>
      <c r="BF2" s="99"/>
      <c r="BG2" s="99"/>
      <c r="BH2" s="99"/>
      <c r="BI2" s="99"/>
      <c r="BJ2" s="99"/>
      <c r="BK2" s="99"/>
      <c r="BL2" s="99"/>
      <c r="BM2" s="99"/>
      <c r="BN2" s="99"/>
      <c r="BO2" s="99"/>
      <c r="BP2" s="99"/>
      <c r="BQ2" s="99"/>
      <c r="BR2" s="99"/>
      <c r="BS2" s="99"/>
      <c r="BT2" s="99"/>
      <c r="BU2" s="99"/>
      <c r="BV2" s="99"/>
      <c r="BW2" s="99"/>
      <c r="BX2" s="99"/>
      <c r="BY2" s="99"/>
      <c r="BZ2" s="99"/>
      <c r="CA2" s="99"/>
      <c r="CB2" s="99"/>
      <c r="CC2" s="99"/>
      <c r="CD2" s="99"/>
      <c r="CE2" s="99"/>
      <c r="CF2" s="99"/>
      <c r="CG2" s="99"/>
      <c r="CH2" s="99"/>
      <c r="CI2" s="99"/>
      <c r="CJ2" s="99"/>
      <c r="CK2" s="99"/>
      <c r="CL2" s="99"/>
      <c r="CM2" s="99"/>
      <c r="CN2" s="99"/>
      <c r="CO2" s="99"/>
      <c r="CP2" s="99"/>
      <c r="CQ2" s="99"/>
      <c r="CR2" s="99"/>
      <c r="CS2" s="99"/>
      <c r="CT2" s="99"/>
      <c r="CU2" s="99"/>
      <c r="CV2" s="99"/>
      <c r="CW2" s="99"/>
      <c r="CX2" s="99"/>
      <c r="CY2" s="99"/>
      <c r="CZ2" s="99"/>
      <c r="DA2" s="99"/>
      <c r="DB2" s="99"/>
      <c r="DC2" s="99"/>
      <c r="DD2" s="99"/>
      <c r="DE2" s="99"/>
      <c r="DF2" s="99"/>
      <c r="DG2" s="99"/>
      <c r="DH2" s="99"/>
      <c r="DI2" s="99"/>
      <c r="DJ2" s="99"/>
      <c r="DK2" s="99"/>
      <c r="DL2" s="99"/>
      <c r="DM2" s="99"/>
      <c r="DN2" s="99"/>
      <c r="DO2" s="99"/>
      <c r="DP2" s="99"/>
      <c r="DQ2" s="99"/>
      <c r="DR2" s="99"/>
      <c r="DS2" s="99"/>
      <c r="DT2" s="99"/>
      <c r="DU2" s="99"/>
      <c r="DV2" s="100"/>
      <c r="DW2" s="100"/>
      <c r="DX2" s="100"/>
    </row>
    <row r="3" spans="1:128" ht="15" x14ac:dyDescent="0.25">
      <c r="A3" s="99"/>
      <c r="B3" s="99"/>
      <c r="C3" s="99"/>
      <c r="D3" s="99"/>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c r="AI3" s="99"/>
      <c r="AJ3" s="99"/>
      <c r="AK3" s="99"/>
      <c r="AL3" s="99"/>
      <c r="AM3" s="99"/>
      <c r="AN3" s="99"/>
      <c r="AO3" s="99"/>
      <c r="AP3" s="99"/>
      <c r="AQ3" s="99"/>
      <c r="AR3" s="99"/>
      <c r="AS3" s="99"/>
      <c r="AT3" s="99"/>
      <c r="AU3" s="99"/>
      <c r="AV3" s="99"/>
      <c r="AW3" s="99"/>
      <c r="AX3" s="99"/>
      <c r="AY3" s="99"/>
      <c r="AZ3" s="99"/>
      <c r="BA3" s="99"/>
      <c r="BB3" s="99"/>
      <c r="BC3" s="99"/>
      <c r="BD3" s="99"/>
      <c r="BE3" s="99"/>
      <c r="BF3" s="99"/>
      <c r="BG3" s="99"/>
      <c r="BH3" s="99"/>
      <c r="BI3" s="99"/>
      <c r="BJ3" s="99"/>
      <c r="BK3" s="99"/>
      <c r="BL3" s="99"/>
      <c r="BM3" s="99"/>
      <c r="BN3" s="99"/>
      <c r="BO3" s="99"/>
      <c r="BP3" s="99"/>
      <c r="BQ3" s="99"/>
      <c r="BR3" s="99"/>
      <c r="BS3" s="99"/>
      <c r="BT3" s="99"/>
      <c r="BU3" s="99"/>
      <c r="BV3" s="99"/>
      <c r="BW3" s="99"/>
      <c r="BX3" s="99"/>
      <c r="BY3" s="99"/>
      <c r="BZ3" s="99"/>
      <c r="CA3" s="99"/>
      <c r="CB3" s="99"/>
      <c r="CC3" s="99"/>
      <c r="CD3" s="99"/>
      <c r="CE3" s="99"/>
      <c r="CF3" s="99"/>
      <c r="CG3" s="99"/>
      <c r="CH3" s="99"/>
      <c r="CI3" s="99"/>
      <c r="CJ3" s="99"/>
      <c r="CK3" s="99"/>
      <c r="CL3" s="99"/>
      <c r="CM3" s="99"/>
      <c r="CN3" s="99"/>
      <c r="CO3" s="99"/>
      <c r="CP3" s="99"/>
      <c r="CQ3" s="99"/>
      <c r="CR3" s="99"/>
      <c r="CS3" s="99"/>
      <c r="CT3" s="99"/>
      <c r="CU3" s="99"/>
      <c r="CV3" s="99"/>
      <c r="CW3" s="99"/>
      <c r="CX3" s="99"/>
      <c r="CY3" s="99"/>
      <c r="CZ3" s="99"/>
      <c r="DA3" s="99"/>
      <c r="DB3" s="99"/>
      <c r="DC3" s="99"/>
      <c r="DD3" s="99"/>
      <c r="DE3" s="99"/>
      <c r="DF3" s="99"/>
      <c r="DG3" s="99"/>
      <c r="DH3" s="99"/>
      <c r="DI3" s="99"/>
      <c r="DJ3" s="99"/>
      <c r="DK3" s="99"/>
      <c r="DL3" s="99"/>
      <c r="DM3" s="99"/>
      <c r="DN3" s="99"/>
      <c r="DO3" s="99"/>
      <c r="DP3" s="99"/>
      <c r="DQ3" s="99"/>
      <c r="DR3" s="99"/>
      <c r="DS3" s="99"/>
      <c r="DT3" s="99"/>
      <c r="DU3" s="99"/>
      <c r="DV3" s="100"/>
      <c r="DW3" s="100"/>
      <c r="DX3" s="100"/>
    </row>
    <row r="4" spans="1:128" ht="15" x14ac:dyDescent="0.25">
      <c r="A4" s="99"/>
      <c r="B4" s="99"/>
      <c r="C4" s="99"/>
      <c r="D4" s="99"/>
      <c r="E4" s="99"/>
      <c r="F4" s="99"/>
      <c r="G4" s="99"/>
      <c r="H4" s="99"/>
      <c r="I4" s="99"/>
      <c r="J4" s="99"/>
      <c r="K4" s="99"/>
      <c r="L4" s="99"/>
      <c r="M4" s="99"/>
      <c r="N4" s="99"/>
      <c r="O4" s="99"/>
      <c r="P4" s="99"/>
      <c r="Q4" s="99"/>
      <c r="R4" s="99"/>
      <c r="S4" s="99"/>
      <c r="T4" s="99"/>
      <c r="U4" s="99"/>
      <c r="V4" s="99"/>
      <c r="W4" s="99"/>
      <c r="X4" s="99"/>
      <c r="Y4" s="99"/>
      <c r="Z4" s="99"/>
      <c r="AA4" s="99"/>
      <c r="AB4" s="99"/>
      <c r="AC4" s="99"/>
      <c r="AD4" s="99"/>
      <c r="AE4" s="99"/>
      <c r="AF4" s="99"/>
      <c r="AG4" s="99"/>
      <c r="AH4" s="99"/>
      <c r="AI4" s="99"/>
      <c r="AJ4" s="99"/>
      <c r="AK4" s="99"/>
      <c r="AL4" s="99"/>
      <c r="AM4" s="99"/>
      <c r="AN4" s="99"/>
      <c r="AO4" s="99"/>
      <c r="AP4" s="99"/>
      <c r="AQ4" s="99"/>
      <c r="AR4" s="99"/>
      <c r="AS4" s="99"/>
      <c r="AT4" s="99"/>
      <c r="AU4" s="99"/>
      <c r="AV4" s="99"/>
      <c r="AW4" s="99"/>
      <c r="AX4" s="99"/>
      <c r="AY4" s="99"/>
      <c r="AZ4" s="99"/>
      <c r="BA4" s="99"/>
      <c r="BB4" s="99"/>
      <c r="BC4" s="99"/>
      <c r="BD4" s="99"/>
      <c r="BE4" s="99"/>
      <c r="BF4" s="99"/>
      <c r="BG4" s="99"/>
      <c r="BH4" s="99"/>
      <c r="BI4" s="99"/>
      <c r="BJ4" s="99"/>
      <c r="BK4" s="99"/>
      <c r="BL4" s="99"/>
      <c r="BM4" s="99"/>
      <c r="BN4" s="99"/>
      <c r="BO4" s="99"/>
      <c r="BP4" s="99"/>
      <c r="BQ4" s="99"/>
      <c r="BR4" s="99"/>
      <c r="BS4" s="99"/>
      <c r="BT4" s="99"/>
      <c r="BU4" s="99"/>
      <c r="BV4" s="99"/>
      <c r="BW4" s="99"/>
      <c r="BX4" s="99"/>
      <c r="BY4" s="99"/>
      <c r="BZ4" s="99"/>
      <c r="CA4" s="99"/>
      <c r="CB4" s="99"/>
      <c r="CC4" s="99"/>
      <c r="CD4" s="99"/>
      <c r="CE4" s="99"/>
      <c r="CF4" s="99"/>
      <c r="CG4" s="99"/>
      <c r="CH4" s="99"/>
      <c r="CI4" s="99"/>
      <c r="CJ4" s="99"/>
      <c r="CK4" s="99"/>
      <c r="CL4" s="99"/>
      <c r="CM4" s="99"/>
      <c r="CN4" s="99"/>
      <c r="CO4" s="99"/>
      <c r="CP4" s="99"/>
      <c r="CQ4" s="99"/>
      <c r="CR4" s="99"/>
      <c r="CS4" s="99"/>
      <c r="CT4" s="99"/>
      <c r="CU4" s="99"/>
      <c r="CV4" s="99"/>
      <c r="CW4" s="99"/>
      <c r="CX4" s="99"/>
      <c r="CY4" s="99"/>
      <c r="CZ4" s="99"/>
      <c r="DA4" s="99"/>
      <c r="DB4" s="99"/>
      <c r="DC4" s="99"/>
      <c r="DD4" s="99"/>
      <c r="DE4" s="99"/>
      <c r="DF4" s="99"/>
      <c r="DG4" s="99"/>
      <c r="DH4" s="99"/>
      <c r="DI4" s="99"/>
      <c r="DJ4" s="99"/>
      <c r="DK4" s="99"/>
      <c r="DL4" s="99"/>
      <c r="DM4" s="99"/>
      <c r="DN4" s="99"/>
      <c r="DO4" s="99"/>
      <c r="DP4" s="99"/>
      <c r="DQ4" s="99"/>
      <c r="DR4" s="99"/>
      <c r="DS4" s="99"/>
      <c r="DT4" s="99"/>
      <c r="DU4" s="99"/>
      <c r="DV4" s="100"/>
      <c r="DW4" s="100"/>
      <c r="DX4" s="100"/>
    </row>
    <row r="5" spans="1:128" ht="15" x14ac:dyDescent="0.25">
      <c r="A5" s="99"/>
      <c r="B5" s="99"/>
      <c r="C5" s="99"/>
      <c r="D5" s="99"/>
      <c r="E5" s="99"/>
      <c r="F5" s="99"/>
      <c r="G5" s="99"/>
      <c r="H5" s="99"/>
      <c r="I5" s="99"/>
      <c r="J5" s="99"/>
      <c r="K5" s="99"/>
      <c r="L5" s="99"/>
      <c r="M5" s="99"/>
      <c r="N5" s="99"/>
      <c r="O5" s="99"/>
      <c r="P5" s="99"/>
      <c r="Q5" s="99"/>
      <c r="R5" s="99"/>
      <c r="S5" s="99"/>
      <c r="T5" s="99"/>
      <c r="U5" s="99"/>
      <c r="V5" s="99"/>
      <c r="W5" s="99"/>
      <c r="X5" s="99"/>
      <c r="Y5" s="99"/>
      <c r="Z5" s="99"/>
      <c r="AA5" s="99"/>
      <c r="AB5" s="99"/>
      <c r="AC5" s="99"/>
      <c r="AD5" s="99"/>
      <c r="AE5" s="99"/>
      <c r="AF5" s="99"/>
      <c r="AG5" s="99"/>
      <c r="AH5" s="99"/>
      <c r="AI5" s="99"/>
      <c r="AJ5" s="99"/>
      <c r="AK5" s="99"/>
      <c r="AL5" s="99"/>
      <c r="AM5" s="99"/>
      <c r="AN5" s="99"/>
      <c r="AO5" s="99"/>
      <c r="AP5" s="99"/>
      <c r="AQ5" s="99"/>
      <c r="AR5" s="99"/>
      <c r="AS5" s="99"/>
      <c r="AT5" s="99"/>
      <c r="AU5" s="99"/>
      <c r="AV5" s="99"/>
      <c r="AW5" s="99"/>
      <c r="AX5" s="99"/>
      <c r="AY5" s="99"/>
      <c r="AZ5" s="99"/>
      <c r="BA5" s="99"/>
      <c r="BB5" s="99"/>
      <c r="BC5" s="99"/>
      <c r="BD5" s="99"/>
      <c r="BE5" s="99"/>
      <c r="BF5" s="99"/>
      <c r="BG5" s="99"/>
      <c r="BH5" s="99"/>
      <c r="BI5" s="99"/>
      <c r="BJ5" s="99"/>
      <c r="BK5" s="99"/>
      <c r="BL5" s="99"/>
      <c r="BM5" s="99"/>
      <c r="BN5" s="99"/>
      <c r="BO5" s="99"/>
      <c r="BP5" s="99"/>
      <c r="BQ5" s="99"/>
      <c r="BR5" s="99"/>
      <c r="BS5" s="99"/>
      <c r="BT5" s="99"/>
      <c r="BU5" s="99"/>
      <c r="BV5" s="99"/>
      <c r="BW5" s="99"/>
      <c r="BX5" s="99"/>
      <c r="BY5" s="99"/>
      <c r="BZ5" s="99"/>
      <c r="CA5" s="99"/>
      <c r="CB5" s="99"/>
      <c r="CC5" s="99"/>
      <c r="CD5" s="99"/>
      <c r="CE5" s="99"/>
      <c r="CF5" s="99"/>
      <c r="CG5" s="99"/>
      <c r="CH5" s="99"/>
      <c r="CI5" s="99"/>
      <c r="CJ5" s="99"/>
      <c r="CK5" s="99"/>
      <c r="CL5" s="99"/>
      <c r="CM5" s="99"/>
      <c r="CN5" s="99"/>
      <c r="CO5" s="99"/>
      <c r="CP5" s="99"/>
      <c r="CQ5" s="99"/>
      <c r="CR5" s="99"/>
      <c r="CS5" s="99"/>
      <c r="CT5" s="99"/>
      <c r="CU5" s="99"/>
      <c r="CV5" s="99"/>
      <c r="CW5" s="99"/>
      <c r="CX5" s="99"/>
      <c r="CY5" s="99"/>
      <c r="CZ5" s="99"/>
      <c r="DA5" s="99"/>
      <c r="DB5" s="99"/>
      <c r="DC5" s="99"/>
      <c r="DD5" s="99"/>
      <c r="DE5" s="99"/>
      <c r="DF5" s="99"/>
      <c r="DG5" s="99"/>
      <c r="DH5" s="99"/>
      <c r="DI5" s="99"/>
      <c r="DJ5" s="99"/>
      <c r="DK5" s="99"/>
      <c r="DL5" s="99"/>
      <c r="DM5" s="99"/>
      <c r="DN5" s="99"/>
      <c r="DO5" s="99"/>
      <c r="DP5" s="99"/>
      <c r="DQ5" s="99"/>
      <c r="DR5" s="99"/>
      <c r="DS5" s="99"/>
      <c r="DT5" s="99"/>
      <c r="DU5" s="99"/>
      <c r="DV5" s="100"/>
      <c r="DW5" s="100"/>
      <c r="DX5" s="100"/>
    </row>
    <row r="6" spans="1:128" ht="15" x14ac:dyDescent="0.25">
      <c r="A6" s="101"/>
      <c r="B6" s="101"/>
      <c r="C6" s="101"/>
      <c r="D6" s="101"/>
      <c r="E6" s="101"/>
      <c r="F6" s="101"/>
      <c r="G6" s="101"/>
      <c r="H6" s="101"/>
      <c r="I6" s="101"/>
      <c r="J6" s="101"/>
      <c r="K6" s="101"/>
      <c r="L6" s="101"/>
      <c r="M6" s="101"/>
      <c r="N6" s="101"/>
      <c r="O6" s="101"/>
      <c r="P6" s="101"/>
      <c r="Q6" s="101"/>
      <c r="R6" s="101"/>
      <c r="S6" s="101"/>
      <c r="T6" s="101"/>
      <c r="U6" s="101"/>
      <c r="V6" s="101"/>
      <c r="W6" s="101"/>
      <c r="X6" s="101"/>
      <c r="Y6" s="101"/>
      <c r="Z6" s="101"/>
      <c r="AA6" s="101"/>
      <c r="AB6" s="101"/>
      <c r="AC6" s="101"/>
      <c r="AD6" s="101"/>
      <c r="AE6" s="101"/>
      <c r="AF6" s="101"/>
      <c r="AG6" s="101"/>
      <c r="AH6" s="101"/>
      <c r="AI6" s="101"/>
      <c r="AJ6" s="101"/>
      <c r="AK6" s="101"/>
      <c r="AL6" s="101"/>
      <c r="AM6" s="101"/>
      <c r="AN6" s="101"/>
      <c r="AO6" s="101"/>
      <c r="AP6" s="101"/>
      <c r="AQ6" s="101"/>
      <c r="AR6" s="101"/>
      <c r="AS6" s="101"/>
      <c r="AT6" s="101"/>
      <c r="DV6" s="100"/>
      <c r="DW6" s="100"/>
      <c r="DX6" s="100"/>
    </row>
    <row r="7" spans="1:128" x14ac:dyDescent="0.25">
      <c r="A7" s="103" t="s">
        <v>1076</v>
      </c>
      <c r="B7" s="287" t="s">
        <v>1676</v>
      </c>
      <c r="C7" s="287"/>
      <c r="D7" s="287"/>
      <c r="E7" s="287"/>
      <c r="F7" s="287"/>
      <c r="G7" s="287"/>
      <c r="H7" s="287"/>
      <c r="I7" s="287"/>
      <c r="J7" s="287"/>
      <c r="K7" s="287"/>
      <c r="L7" s="287"/>
      <c r="M7" s="287"/>
      <c r="N7" s="287"/>
      <c r="O7" s="287"/>
      <c r="P7" s="287"/>
      <c r="Q7" s="287"/>
      <c r="R7" s="287"/>
      <c r="S7" s="287"/>
      <c r="T7" s="287"/>
      <c r="U7" s="287"/>
      <c r="V7" s="287"/>
      <c r="W7" s="287"/>
      <c r="X7" s="287"/>
      <c r="Y7" s="287"/>
      <c r="Z7" s="287"/>
      <c r="AA7" s="287"/>
      <c r="AB7" s="287"/>
      <c r="AC7" s="287"/>
      <c r="AD7" s="287"/>
      <c r="AE7" s="287"/>
      <c r="AF7" s="287"/>
      <c r="AG7" s="287"/>
      <c r="AH7" s="287"/>
      <c r="AI7" s="287"/>
      <c r="AJ7" s="287"/>
      <c r="AK7" s="287"/>
      <c r="AL7" s="287"/>
      <c r="AM7" s="287"/>
      <c r="AN7" s="287"/>
      <c r="AO7" s="287"/>
      <c r="AP7" s="287"/>
      <c r="AQ7" s="287"/>
      <c r="AR7" s="287"/>
      <c r="AS7" s="287"/>
      <c r="AT7" s="287"/>
      <c r="DV7" s="100"/>
      <c r="DW7" s="100"/>
      <c r="DX7" s="100"/>
    </row>
    <row r="8" spans="1:128" x14ac:dyDescent="0.25">
      <c r="A8" s="103" t="s">
        <v>22</v>
      </c>
      <c r="B8" s="288" t="s">
        <v>1677</v>
      </c>
      <c r="C8" s="288"/>
      <c r="D8" s="288"/>
      <c r="E8" s="288"/>
      <c r="F8" s="288"/>
      <c r="G8" s="288"/>
      <c r="H8" s="288"/>
      <c r="I8" s="288"/>
      <c r="J8" s="288"/>
      <c r="K8" s="288"/>
      <c r="L8" s="288"/>
      <c r="M8" s="288"/>
      <c r="N8" s="288"/>
      <c r="O8" s="288"/>
      <c r="P8" s="288"/>
      <c r="Q8" s="288"/>
      <c r="R8" s="288"/>
      <c r="S8" s="288"/>
      <c r="T8" s="288"/>
      <c r="U8" s="288"/>
      <c r="V8" s="288"/>
      <c r="W8" s="288"/>
      <c r="X8" s="288"/>
      <c r="Y8" s="288"/>
      <c r="Z8" s="288"/>
      <c r="AA8" s="288"/>
      <c r="AB8" s="288"/>
      <c r="AC8" s="288"/>
      <c r="AD8" s="288"/>
      <c r="AE8" s="288"/>
      <c r="AF8" s="288"/>
      <c r="AG8" s="288"/>
      <c r="AH8" s="288"/>
      <c r="AI8" s="288"/>
      <c r="AJ8" s="288"/>
      <c r="AK8" s="288"/>
      <c r="AL8" s="288"/>
      <c r="AM8" s="288"/>
      <c r="AN8" s="288"/>
      <c r="AO8" s="288"/>
      <c r="AP8" s="288"/>
      <c r="AQ8" s="288"/>
      <c r="AR8" s="288"/>
      <c r="AS8" s="288"/>
      <c r="AT8" s="288"/>
      <c r="DV8" s="100"/>
      <c r="DW8" s="100"/>
      <c r="DX8" s="100"/>
    </row>
    <row r="9" spans="1:128" x14ac:dyDescent="0.25">
      <c r="A9" s="319" t="s">
        <v>1678</v>
      </c>
      <c r="B9" s="320"/>
      <c r="C9" s="320"/>
      <c r="D9" s="320"/>
      <c r="E9" s="320"/>
      <c r="F9" s="320"/>
      <c r="G9" s="320"/>
      <c r="H9" s="320"/>
      <c r="I9" s="320"/>
      <c r="J9" s="320"/>
      <c r="K9" s="320"/>
      <c r="L9" s="320"/>
      <c r="M9" s="320"/>
      <c r="N9" s="320"/>
      <c r="O9" s="320"/>
      <c r="P9" s="320"/>
      <c r="Q9" s="320"/>
      <c r="R9" s="320"/>
      <c r="S9" s="320"/>
      <c r="T9" s="320"/>
      <c r="U9" s="320"/>
      <c r="V9" s="320"/>
      <c r="W9" s="320"/>
      <c r="X9" s="320"/>
      <c r="Y9" s="320"/>
      <c r="Z9" s="320"/>
      <c r="AA9" s="320"/>
      <c r="AB9" s="320"/>
      <c r="AC9" s="320"/>
      <c r="AD9" s="320"/>
      <c r="AE9" s="320"/>
      <c r="AF9" s="320"/>
      <c r="AG9" s="320"/>
      <c r="AH9" s="320"/>
      <c r="AI9" s="320"/>
      <c r="AJ9" s="320"/>
      <c r="AK9" s="320"/>
      <c r="AL9" s="320"/>
      <c r="AM9" s="320"/>
      <c r="AN9" s="320"/>
      <c r="AO9" s="320"/>
      <c r="AP9" s="320"/>
      <c r="AQ9" s="320"/>
      <c r="AR9" s="320"/>
      <c r="AS9" s="320"/>
      <c r="AT9" s="321"/>
      <c r="DV9" s="100"/>
      <c r="DW9" s="100"/>
      <c r="DX9" s="100"/>
    </row>
    <row r="10" spans="1:128" ht="15.75" customHeight="1" x14ac:dyDescent="0.25">
      <c r="A10" s="286" t="s">
        <v>1012</v>
      </c>
      <c r="B10" s="286" t="s">
        <v>1015</v>
      </c>
      <c r="C10" s="286"/>
      <c r="D10" s="286"/>
      <c r="E10" s="286"/>
      <c r="F10" s="286" t="s">
        <v>1019</v>
      </c>
      <c r="G10" s="286"/>
      <c r="H10" s="286"/>
      <c r="I10" s="286"/>
      <c r="J10" s="286"/>
      <c r="K10" s="286"/>
      <c r="L10" s="286" t="s">
        <v>1022</v>
      </c>
      <c r="M10" s="286"/>
      <c r="N10" s="286"/>
      <c r="O10" s="286"/>
      <c r="P10" s="286"/>
      <c r="Q10" s="286"/>
      <c r="R10" s="286"/>
      <c r="S10" s="286"/>
      <c r="T10" s="286"/>
      <c r="U10" s="286"/>
      <c r="V10" s="286"/>
      <c r="W10" s="286"/>
      <c r="X10" s="286"/>
      <c r="Y10" s="286"/>
      <c r="Z10" s="286"/>
      <c r="AA10" s="286"/>
      <c r="AB10" s="286"/>
      <c r="AC10" s="286"/>
      <c r="AD10" s="286"/>
      <c r="AE10" s="286"/>
      <c r="AF10" s="286"/>
      <c r="AG10" s="286"/>
      <c r="AH10" s="286"/>
      <c r="AI10" s="286"/>
      <c r="AJ10" s="286"/>
      <c r="AK10" s="286"/>
      <c r="AL10" s="286"/>
      <c r="AM10" s="286"/>
      <c r="AN10" s="286"/>
      <c r="AO10" s="286"/>
      <c r="AP10" s="286"/>
      <c r="AQ10" s="286"/>
      <c r="AR10" s="286"/>
      <c r="AS10" s="286"/>
      <c r="AT10" s="286"/>
      <c r="DV10" s="100"/>
      <c r="DW10" s="100"/>
      <c r="DX10" s="100"/>
    </row>
    <row r="11" spans="1:128" ht="15.75" customHeight="1" x14ac:dyDescent="0.25">
      <c r="A11" s="286"/>
      <c r="B11" s="286" t="s">
        <v>1013</v>
      </c>
      <c r="C11" s="286" t="s">
        <v>1014</v>
      </c>
      <c r="D11" s="286" t="s">
        <v>298</v>
      </c>
      <c r="E11" s="286" t="s">
        <v>299</v>
      </c>
      <c r="F11" s="286" t="s">
        <v>1025</v>
      </c>
      <c r="G11" s="286"/>
      <c r="H11" s="286"/>
      <c r="I11" s="322" t="s">
        <v>1255</v>
      </c>
      <c r="J11" s="322" t="s">
        <v>1626</v>
      </c>
      <c r="K11" s="286" t="s">
        <v>1144</v>
      </c>
      <c r="L11" s="286" t="s">
        <v>1020</v>
      </c>
      <c r="M11" s="286" t="s">
        <v>1021</v>
      </c>
      <c r="N11" s="286" t="s">
        <v>1627</v>
      </c>
      <c r="O11" s="286"/>
      <c r="P11" s="286"/>
      <c r="Q11" s="286"/>
      <c r="R11" s="286"/>
      <c r="S11" s="286"/>
      <c r="T11" s="286"/>
      <c r="U11" s="286"/>
      <c r="V11" s="198"/>
      <c r="W11" s="198"/>
      <c r="X11" s="198"/>
      <c r="Y11" s="198"/>
      <c r="Z11" s="198"/>
      <c r="AA11" s="198"/>
      <c r="AB11" s="198"/>
      <c r="AC11" s="198"/>
      <c r="AD11" s="198"/>
      <c r="AE11" s="198"/>
      <c r="AF11" s="198"/>
      <c r="AG11" s="198"/>
      <c r="AH11" s="198"/>
      <c r="AI11" s="198"/>
      <c r="AJ11" s="198"/>
      <c r="AK11" s="198"/>
      <c r="AL11" s="198"/>
      <c r="AM11" s="198"/>
      <c r="AN11" s="198"/>
      <c r="AO11" s="198"/>
      <c r="AP11" s="198"/>
      <c r="AQ11" s="286" t="s">
        <v>1026</v>
      </c>
      <c r="AR11" s="286"/>
      <c r="AS11" s="286"/>
      <c r="AT11" s="286"/>
      <c r="DV11" s="100"/>
      <c r="DW11" s="100"/>
      <c r="DX11" s="100"/>
    </row>
    <row r="12" spans="1:128" ht="37.5" customHeight="1" x14ac:dyDescent="0.25">
      <c r="A12" s="286"/>
      <c r="B12" s="286"/>
      <c r="C12" s="286"/>
      <c r="D12" s="286"/>
      <c r="E12" s="286"/>
      <c r="F12" s="289" t="s">
        <v>1628</v>
      </c>
      <c r="G12" s="290"/>
      <c r="H12" s="291"/>
      <c r="I12" s="323"/>
      <c r="J12" s="323"/>
      <c r="K12" s="286"/>
      <c r="L12" s="286"/>
      <c r="M12" s="286"/>
      <c r="N12" s="286" t="s">
        <v>1629</v>
      </c>
      <c r="O12" s="286"/>
      <c r="P12" s="198" t="s">
        <v>1630</v>
      </c>
      <c r="Q12" s="198" t="s">
        <v>1631</v>
      </c>
      <c r="R12" s="198" t="s">
        <v>1632</v>
      </c>
      <c r="S12" s="198" t="s">
        <v>1633</v>
      </c>
      <c r="T12" s="198" t="s">
        <v>1634</v>
      </c>
      <c r="U12" s="198"/>
      <c r="V12" s="198"/>
      <c r="W12" s="198"/>
      <c r="X12" s="198"/>
      <c r="Y12" s="198"/>
      <c r="Z12" s="198"/>
      <c r="AA12" s="198"/>
      <c r="AB12" s="198"/>
      <c r="AC12" s="198"/>
      <c r="AD12" s="198"/>
      <c r="AE12" s="198"/>
      <c r="AF12" s="198"/>
      <c r="AG12" s="198"/>
      <c r="AH12" s="198"/>
      <c r="AI12" s="198"/>
      <c r="AJ12" s="198"/>
      <c r="AK12" s="198"/>
      <c r="AL12" s="198"/>
      <c r="AM12" s="198"/>
      <c r="AN12" s="198"/>
      <c r="AO12" s="198"/>
      <c r="AP12" s="289"/>
      <c r="AQ12" s="290"/>
      <c r="AR12" s="290"/>
      <c r="AS12" s="290"/>
      <c r="AT12" s="291"/>
      <c r="DV12" s="100"/>
      <c r="DW12" s="100"/>
      <c r="DX12" s="100"/>
    </row>
    <row r="13" spans="1:128" s="105" customFormat="1" ht="94.5" x14ac:dyDescent="0.25">
      <c r="A13" s="286"/>
      <c r="B13" s="286"/>
      <c r="C13" s="286"/>
      <c r="D13" s="286"/>
      <c r="E13" s="286"/>
      <c r="F13" s="198" t="s">
        <v>1023</v>
      </c>
      <c r="G13" s="198" t="s">
        <v>1024</v>
      </c>
      <c r="H13" s="198" t="s">
        <v>1256</v>
      </c>
      <c r="I13" s="324"/>
      <c r="J13" s="324"/>
      <c r="K13" s="286"/>
      <c r="L13" s="286"/>
      <c r="M13" s="286"/>
      <c r="N13" s="198" t="s">
        <v>1639</v>
      </c>
      <c r="O13" s="198" t="s">
        <v>1640</v>
      </c>
      <c r="P13" s="198" t="s">
        <v>1641</v>
      </c>
      <c r="Q13" s="198" t="s">
        <v>1642</v>
      </c>
      <c r="R13" s="198" t="s">
        <v>1643</v>
      </c>
      <c r="S13" s="198" t="s">
        <v>1644</v>
      </c>
      <c r="T13" s="198" t="s">
        <v>1645</v>
      </c>
      <c r="U13" s="286" t="s">
        <v>1646</v>
      </c>
      <c r="V13" s="286"/>
      <c r="W13" s="286" t="s">
        <v>1647</v>
      </c>
      <c r="X13" s="286"/>
      <c r="Y13" s="286" t="s">
        <v>1648</v>
      </c>
      <c r="Z13" s="286"/>
      <c r="AA13" s="289" t="s">
        <v>1649</v>
      </c>
      <c r="AB13" s="291"/>
      <c r="AC13" s="286" t="s">
        <v>1650</v>
      </c>
      <c r="AD13" s="286"/>
      <c r="AE13" s="286" t="s">
        <v>1651</v>
      </c>
      <c r="AF13" s="286"/>
      <c r="AG13" s="286" t="s">
        <v>1648</v>
      </c>
      <c r="AH13" s="286"/>
      <c r="AI13" s="286" t="s">
        <v>1652</v>
      </c>
      <c r="AJ13" s="286"/>
      <c r="AK13" s="286" t="s">
        <v>1653</v>
      </c>
      <c r="AL13" s="286"/>
      <c r="AM13" s="198" t="s">
        <v>1635</v>
      </c>
      <c r="AN13" s="198" t="s">
        <v>1636</v>
      </c>
      <c r="AO13" s="198" t="s">
        <v>1637</v>
      </c>
      <c r="AP13" s="198" t="s">
        <v>1638</v>
      </c>
      <c r="AQ13" s="198" t="s">
        <v>1023</v>
      </c>
      <c r="AR13" s="198" t="s">
        <v>1024</v>
      </c>
      <c r="AS13" s="198" t="s">
        <v>1256</v>
      </c>
      <c r="AT13" s="198" t="s">
        <v>1028</v>
      </c>
    </row>
    <row r="14" spans="1:128" ht="77.25" hidden="1" customHeight="1" x14ac:dyDescent="0.25">
      <c r="A14" s="325" t="s">
        <v>1042</v>
      </c>
      <c r="B14" s="301" t="s">
        <v>1079</v>
      </c>
      <c r="C14" s="327" t="s">
        <v>1314</v>
      </c>
      <c r="D14" s="329" t="s">
        <v>1315</v>
      </c>
      <c r="E14" s="329" t="s">
        <v>1316</v>
      </c>
      <c r="F14" s="331">
        <v>4</v>
      </c>
      <c r="G14" s="298">
        <v>4</v>
      </c>
      <c r="H14" s="298"/>
      <c r="I14" s="298" t="s">
        <v>1317</v>
      </c>
      <c r="J14" s="298" t="s">
        <v>1033</v>
      </c>
      <c r="K14" s="298" t="s">
        <v>1053</v>
      </c>
      <c r="L14" s="96" t="s">
        <v>1679</v>
      </c>
      <c r="M14" s="91" t="s">
        <v>1056</v>
      </c>
      <c r="N14" s="91" t="s">
        <v>1646</v>
      </c>
      <c r="O14" s="91" t="s">
        <v>1647</v>
      </c>
      <c r="P14" s="91" t="s">
        <v>1657</v>
      </c>
      <c r="Q14" s="91" t="s">
        <v>1649</v>
      </c>
      <c r="R14" s="91" t="s">
        <v>1651</v>
      </c>
      <c r="S14" s="91" t="s">
        <v>1648</v>
      </c>
      <c r="T14" s="91" t="s">
        <v>1652</v>
      </c>
      <c r="U14" s="91">
        <f>COUNTIF(N14:T14,"ASIGNADO")</f>
        <v>1</v>
      </c>
      <c r="V14" s="91">
        <f>U14*15</f>
        <v>15</v>
      </c>
      <c r="W14" s="91">
        <f>COUNTIF(N14:T14,"Adecuado")</f>
        <v>1</v>
      </c>
      <c r="X14" s="91">
        <f>W14*15</f>
        <v>15</v>
      </c>
      <c r="Y14" s="91">
        <f>COUNTIF(N14:T14,"Se investigan y resuelven oportunamente")</f>
        <v>1</v>
      </c>
      <c r="Z14" s="91">
        <f>Y14*15</f>
        <v>15</v>
      </c>
      <c r="AA14" s="91">
        <f>COUNTIF(L14:R14,"Prevenir")</f>
        <v>1</v>
      </c>
      <c r="AB14" s="91">
        <f>AA14*15</f>
        <v>15</v>
      </c>
      <c r="AC14" s="91">
        <f>COUNTIF(N14:T14,"Detectar")</f>
        <v>0</v>
      </c>
      <c r="AD14" s="91">
        <f>AC14*10</f>
        <v>0</v>
      </c>
      <c r="AE14" s="91">
        <f>COUNTIF(N14:T14,"Confiable")</f>
        <v>1</v>
      </c>
      <c r="AF14" s="91">
        <f>AE14*15</f>
        <v>15</v>
      </c>
      <c r="AG14" s="91">
        <f>COUNTIF(P14:V14,"Se investigan y resuelven oportunamente")</f>
        <v>1</v>
      </c>
      <c r="AH14" s="91">
        <f>AG14*15</f>
        <v>15</v>
      </c>
      <c r="AI14" s="91">
        <f>COUNTIF(N14:T14,"Completa")</f>
        <v>1</v>
      </c>
      <c r="AJ14" s="91">
        <f>AI14*10</f>
        <v>10</v>
      </c>
      <c r="AK14" s="91">
        <f>COUNTIF(N14:T14,"Incompleta")</f>
        <v>0</v>
      </c>
      <c r="AL14" s="91">
        <f>AK14*5</f>
        <v>0</v>
      </c>
      <c r="AM14" s="91">
        <f>SUM(V14+X14+Z14+AB14+AD14+AF14+AH14+AJ14+AL14)</f>
        <v>100</v>
      </c>
      <c r="AN14" s="91" t="s">
        <v>1658</v>
      </c>
      <c r="AO14" s="91" t="s">
        <v>1658</v>
      </c>
      <c r="AP14" s="333" t="s">
        <v>1658</v>
      </c>
      <c r="AQ14" s="298">
        <v>2</v>
      </c>
      <c r="AR14" s="298">
        <v>2</v>
      </c>
      <c r="AS14" s="298"/>
      <c r="AT14" s="333" t="s">
        <v>1035</v>
      </c>
      <c r="AU14" s="102" t="s">
        <v>1033</v>
      </c>
      <c r="AV14" s="100">
        <v>5</v>
      </c>
      <c r="AW14" s="100" t="s">
        <v>1056</v>
      </c>
      <c r="DV14" s="100"/>
      <c r="DW14" s="100"/>
      <c r="DX14" s="100"/>
    </row>
    <row r="15" spans="1:128" ht="60" hidden="1" customHeight="1" x14ac:dyDescent="0.25">
      <c r="A15" s="326"/>
      <c r="B15" s="303"/>
      <c r="C15" s="328"/>
      <c r="D15" s="330"/>
      <c r="E15" s="330"/>
      <c r="F15" s="332"/>
      <c r="G15" s="300"/>
      <c r="H15" s="300"/>
      <c r="I15" s="300"/>
      <c r="J15" s="300"/>
      <c r="K15" s="300"/>
      <c r="L15" s="96" t="s">
        <v>1680</v>
      </c>
      <c r="M15" s="91" t="s">
        <v>1056</v>
      </c>
      <c r="N15" s="91" t="s">
        <v>1646</v>
      </c>
      <c r="O15" s="91" t="s">
        <v>1647</v>
      </c>
      <c r="P15" s="91" t="s">
        <v>1657</v>
      </c>
      <c r="Q15" s="91" t="s">
        <v>1649</v>
      </c>
      <c r="R15" s="91" t="s">
        <v>1651</v>
      </c>
      <c r="S15" s="91" t="s">
        <v>1648</v>
      </c>
      <c r="T15" s="91" t="s">
        <v>1652</v>
      </c>
      <c r="U15" s="91">
        <f>COUNTIF(N15:T15,"ASIGNADO")</f>
        <v>1</v>
      </c>
      <c r="V15" s="91">
        <f>U15*15</f>
        <v>15</v>
      </c>
      <c r="W15" s="91">
        <f>COUNTIF(N15:T15,"Adecuado")</f>
        <v>1</v>
      </c>
      <c r="X15" s="91">
        <f>W15*15</f>
        <v>15</v>
      </c>
      <c r="Y15" s="91">
        <f>COUNTIF(N15:T15,"Se investigan y resuelven oportunamente")</f>
        <v>1</v>
      </c>
      <c r="Z15" s="91">
        <f>Y15*15</f>
        <v>15</v>
      </c>
      <c r="AA15" s="91">
        <f>COUNTIF(L15:R15,"Prevenir")</f>
        <v>1</v>
      </c>
      <c r="AB15" s="91">
        <f>AA15*15</f>
        <v>15</v>
      </c>
      <c r="AC15" s="91">
        <f>COUNTIF(N15:T15,"Detectar")</f>
        <v>0</v>
      </c>
      <c r="AD15" s="91">
        <f>AC15*10</f>
        <v>0</v>
      </c>
      <c r="AE15" s="91">
        <f>COUNTIF(N15:T15,"Confiable")</f>
        <v>1</v>
      </c>
      <c r="AF15" s="91">
        <f>AE15*15</f>
        <v>15</v>
      </c>
      <c r="AG15" s="91">
        <f>COUNTIF(P15:V15,"Se investigan y resuelven oportunamente")</f>
        <v>1</v>
      </c>
      <c r="AH15" s="91">
        <f>AG15*15</f>
        <v>15</v>
      </c>
      <c r="AI15" s="91">
        <f>COUNTIF(N15:T15,"Completa")</f>
        <v>1</v>
      </c>
      <c r="AJ15" s="91">
        <f>AI15*10</f>
        <v>10</v>
      </c>
      <c r="AK15" s="91">
        <f>COUNTIF(N15:T15,"Incompleta")</f>
        <v>0</v>
      </c>
      <c r="AL15" s="91">
        <f>AK15*5</f>
        <v>0</v>
      </c>
      <c r="AM15" s="91">
        <f>SUM(V15+X15+Z15+AB15+AD15+AF15+AH15+AJ15+AL15)</f>
        <v>100</v>
      </c>
      <c r="AN15" s="91" t="s">
        <v>1658</v>
      </c>
      <c r="AO15" s="91" t="s">
        <v>1658</v>
      </c>
      <c r="AP15" s="333"/>
      <c r="AQ15" s="300"/>
      <c r="AR15" s="300"/>
      <c r="AS15" s="300"/>
      <c r="AT15" s="333"/>
      <c r="AU15" s="102" t="s">
        <v>1027</v>
      </c>
      <c r="AV15" s="100">
        <v>10</v>
      </c>
      <c r="AW15" s="100" t="s">
        <v>1656</v>
      </c>
      <c r="DV15" s="100"/>
      <c r="DW15" s="100"/>
      <c r="DX15" s="100"/>
    </row>
    <row r="16" spans="1:128" ht="39" hidden="1" customHeight="1" x14ac:dyDescent="0.25">
      <c r="A16" s="301" t="s">
        <v>1043</v>
      </c>
      <c r="B16" s="301" t="s">
        <v>1318</v>
      </c>
      <c r="C16" s="327" t="s">
        <v>1319</v>
      </c>
      <c r="D16" s="329" t="s">
        <v>1320</v>
      </c>
      <c r="E16" s="329" t="s">
        <v>1316</v>
      </c>
      <c r="F16" s="298">
        <v>4</v>
      </c>
      <c r="G16" s="298">
        <v>4</v>
      </c>
      <c r="H16" s="298"/>
      <c r="I16" s="298" t="s">
        <v>1317</v>
      </c>
      <c r="J16" s="298" t="s">
        <v>1033</v>
      </c>
      <c r="K16" s="298" t="s">
        <v>1053</v>
      </c>
      <c r="L16" s="106" t="s">
        <v>1681</v>
      </c>
      <c r="M16" s="91" t="s">
        <v>1056</v>
      </c>
      <c r="N16" s="91" t="s">
        <v>1646</v>
      </c>
      <c r="O16" s="91" t="s">
        <v>1647</v>
      </c>
      <c r="P16" s="91" t="s">
        <v>1657</v>
      </c>
      <c r="Q16" s="91" t="s">
        <v>1649</v>
      </c>
      <c r="R16" s="91" t="s">
        <v>1651</v>
      </c>
      <c r="S16" s="91" t="s">
        <v>1648</v>
      </c>
      <c r="T16" s="91" t="s">
        <v>1652</v>
      </c>
      <c r="U16" s="91">
        <f t="shared" ref="U16:U28" si="0">COUNTIF(N16:T16,"ASIGNADO")</f>
        <v>1</v>
      </c>
      <c r="V16" s="91">
        <f t="shared" ref="V16:V28" si="1">U16*15</f>
        <v>15</v>
      </c>
      <c r="W16" s="91">
        <f t="shared" ref="W16:W28" si="2">COUNTIF(N16:T16,"Adecuado")</f>
        <v>1</v>
      </c>
      <c r="X16" s="91">
        <f t="shared" ref="X16:X28" si="3">W16*15</f>
        <v>15</v>
      </c>
      <c r="Y16" s="91">
        <f t="shared" ref="Y16:Y28" si="4">COUNTIF(N16:T16,"Se investigan y resuelven oportunamente")</f>
        <v>1</v>
      </c>
      <c r="Z16" s="91">
        <f t="shared" ref="Z16:Z28" si="5">Y16*15</f>
        <v>15</v>
      </c>
      <c r="AA16" s="91">
        <f t="shared" ref="AA16:AA28" si="6">COUNTIF(L16:R16,"Prevenir")</f>
        <v>1</v>
      </c>
      <c r="AB16" s="91">
        <f t="shared" ref="AB16:AB28" si="7">AA16*15</f>
        <v>15</v>
      </c>
      <c r="AC16" s="91">
        <f t="shared" ref="AC16:AC28" si="8">COUNTIF(N16:T16,"Detectar")</f>
        <v>0</v>
      </c>
      <c r="AD16" s="91">
        <f t="shared" ref="AD16:AD28" si="9">AC16*10</f>
        <v>0</v>
      </c>
      <c r="AE16" s="91">
        <f t="shared" ref="AE16:AE28" si="10">COUNTIF(N16:T16,"Confiable")</f>
        <v>1</v>
      </c>
      <c r="AF16" s="91">
        <f t="shared" ref="AF16:AF28" si="11">AE16*15</f>
        <v>15</v>
      </c>
      <c r="AG16" s="91">
        <f t="shared" ref="AG16:AG28" si="12">COUNTIF(P16:V16,"Se investigan y resuelven oportunamente")</f>
        <v>1</v>
      </c>
      <c r="AH16" s="91">
        <f t="shared" ref="AH16:AH28" si="13">AG16*15</f>
        <v>15</v>
      </c>
      <c r="AI16" s="91">
        <f t="shared" ref="AI16:AI28" si="14">COUNTIF(N16:T16,"Completa")</f>
        <v>1</v>
      </c>
      <c r="AJ16" s="91">
        <f t="shared" ref="AJ16:AJ28" si="15">AI16*10</f>
        <v>10</v>
      </c>
      <c r="AK16" s="91">
        <f t="shared" ref="AK16:AK28" si="16">COUNTIF(N16:T16,"Incompleta")</f>
        <v>0</v>
      </c>
      <c r="AL16" s="91">
        <f t="shared" ref="AL16:AL28" si="17">AK16*5</f>
        <v>0</v>
      </c>
      <c r="AM16" s="91">
        <f t="shared" ref="AM16:AM28" si="18">SUM(V16+X16+Z16+AB16+AD16+AF16+AH16+AJ16+AL16)</f>
        <v>100</v>
      </c>
      <c r="AN16" s="91" t="s">
        <v>1658</v>
      </c>
      <c r="AO16" s="91" t="s">
        <v>1658</v>
      </c>
      <c r="AP16" s="298" t="s">
        <v>1658</v>
      </c>
      <c r="AQ16" s="298">
        <v>2</v>
      </c>
      <c r="AR16" s="298">
        <v>2</v>
      </c>
      <c r="AS16" s="298"/>
      <c r="AT16" s="298" t="s">
        <v>1035</v>
      </c>
      <c r="AU16" s="102" t="s">
        <v>1034</v>
      </c>
      <c r="AV16" s="100">
        <v>20</v>
      </c>
      <c r="DV16" s="100"/>
      <c r="DW16" s="100"/>
      <c r="DX16" s="100"/>
    </row>
    <row r="17" spans="1:128" ht="60" hidden="1" x14ac:dyDescent="0.25">
      <c r="A17" s="302"/>
      <c r="B17" s="302"/>
      <c r="C17" s="334"/>
      <c r="D17" s="335"/>
      <c r="E17" s="335"/>
      <c r="F17" s="299"/>
      <c r="G17" s="299"/>
      <c r="H17" s="299"/>
      <c r="I17" s="299"/>
      <c r="J17" s="299"/>
      <c r="K17" s="299"/>
      <c r="L17" s="96" t="s">
        <v>1682</v>
      </c>
      <c r="M17" s="91" t="s">
        <v>1056</v>
      </c>
      <c r="N17" s="91" t="s">
        <v>1646</v>
      </c>
      <c r="O17" s="91" t="s">
        <v>1647</v>
      </c>
      <c r="P17" s="91" t="s">
        <v>1657</v>
      </c>
      <c r="Q17" s="91" t="s">
        <v>1649</v>
      </c>
      <c r="R17" s="91" t="s">
        <v>1651</v>
      </c>
      <c r="S17" s="91" t="s">
        <v>1648</v>
      </c>
      <c r="T17" s="91" t="s">
        <v>1652</v>
      </c>
      <c r="U17" s="91">
        <f t="shared" si="0"/>
        <v>1</v>
      </c>
      <c r="V17" s="91">
        <f t="shared" si="1"/>
        <v>15</v>
      </c>
      <c r="W17" s="91">
        <f t="shared" si="2"/>
        <v>1</v>
      </c>
      <c r="X17" s="91">
        <f t="shared" si="3"/>
        <v>15</v>
      </c>
      <c r="Y17" s="91">
        <f t="shared" si="4"/>
        <v>1</v>
      </c>
      <c r="Z17" s="91">
        <f t="shared" si="5"/>
        <v>15</v>
      </c>
      <c r="AA17" s="91">
        <f t="shared" si="6"/>
        <v>1</v>
      </c>
      <c r="AB17" s="91">
        <f t="shared" si="7"/>
        <v>15</v>
      </c>
      <c r="AC17" s="91">
        <f t="shared" si="8"/>
        <v>0</v>
      </c>
      <c r="AD17" s="91">
        <f t="shared" si="9"/>
        <v>0</v>
      </c>
      <c r="AE17" s="91">
        <f t="shared" si="10"/>
        <v>1</v>
      </c>
      <c r="AF17" s="91">
        <f t="shared" si="11"/>
        <v>15</v>
      </c>
      <c r="AG17" s="91">
        <f t="shared" si="12"/>
        <v>1</v>
      </c>
      <c r="AH17" s="91">
        <f t="shared" si="13"/>
        <v>15</v>
      </c>
      <c r="AI17" s="91">
        <f t="shared" si="14"/>
        <v>1</v>
      </c>
      <c r="AJ17" s="91">
        <f t="shared" si="15"/>
        <v>10</v>
      </c>
      <c r="AK17" s="91">
        <f t="shared" si="16"/>
        <v>0</v>
      </c>
      <c r="AL17" s="91">
        <f t="shared" si="17"/>
        <v>0</v>
      </c>
      <c r="AM17" s="91">
        <f t="shared" si="18"/>
        <v>100</v>
      </c>
      <c r="AN17" s="91" t="s">
        <v>1658</v>
      </c>
      <c r="AO17" s="91" t="s">
        <v>1658</v>
      </c>
      <c r="AP17" s="299"/>
      <c r="AQ17" s="299"/>
      <c r="AR17" s="299"/>
      <c r="AS17" s="299"/>
      <c r="AT17" s="299"/>
      <c r="AU17" s="102" t="s">
        <v>1035</v>
      </c>
      <c r="DV17" s="100"/>
      <c r="DW17" s="100"/>
      <c r="DX17" s="100"/>
    </row>
    <row r="18" spans="1:128" ht="45" hidden="1" x14ac:dyDescent="0.25">
      <c r="A18" s="303"/>
      <c r="B18" s="303"/>
      <c r="C18" s="328"/>
      <c r="D18" s="330"/>
      <c r="E18" s="330"/>
      <c r="F18" s="300"/>
      <c r="G18" s="300"/>
      <c r="H18" s="300"/>
      <c r="I18" s="300"/>
      <c r="J18" s="300"/>
      <c r="K18" s="300"/>
      <c r="L18" s="96" t="s">
        <v>1683</v>
      </c>
      <c r="M18" s="91" t="s">
        <v>1056</v>
      </c>
      <c r="N18" s="91" t="s">
        <v>1646</v>
      </c>
      <c r="O18" s="91" t="s">
        <v>1647</v>
      </c>
      <c r="P18" s="91" t="s">
        <v>1657</v>
      </c>
      <c r="Q18" s="91" t="s">
        <v>1649</v>
      </c>
      <c r="R18" s="91" t="s">
        <v>1651</v>
      </c>
      <c r="S18" s="91" t="s">
        <v>1648</v>
      </c>
      <c r="T18" s="91" t="s">
        <v>1652</v>
      </c>
      <c r="U18" s="91">
        <f t="shared" si="0"/>
        <v>1</v>
      </c>
      <c r="V18" s="91">
        <f t="shared" si="1"/>
        <v>15</v>
      </c>
      <c r="W18" s="91">
        <f t="shared" si="2"/>
        <v>1</v>
      </c>
      <c r="X18" s="91">
        <f t="shared" si="3"/>
        <v>15</v>
      </c>
      <c r="Y18" s="91">
        <f t="shared" si="4"/>
        <v>1</v>
      </c>
      <c r="Z18" s="91">
        <f t="shared" si="5"/>
        <v>15</v>
      </c>
      <c r="AA18" s="91">
        <f t="shared" si="6"/>
        <v>1</v>
      </c>
      <c r="AB18" s="91">
        <f t="shared" si="7"/>
        <v>15</v>
      </c>
      <c r="AC18" s="91">
        <f t="shared" si="8"/>
        <v>0</v>
      </c>
      <c r="AD18" s="91">
        <f t="shared" si="9"/>
        <v>0</v>
      </c>
      <c r="AE18" s="91">
        <f t="shared" si="10"/>
        <v>1</v>
      </c>
      <c r="AF18" s="91">
        <f t="shared" si="11"/>
        <v>15</v>
      </c>
      <c r="AG18" s="91">
        <f t="shared" si="12"/>
        <v>1</v>
      </c>
      <c r="AH18" s="91">
        <f t="shared" si="13"/>
        <v>15</v>
      </c>
      <c r="AI18" s="91">
        <f t="shared" si="14"/>
        <v>1</v>
      </c>
      <c r="AJ18" s="91">
        <f t="shared" si="15"/>
        <v>10</v>
      </c>
      <c r="AK18" s="91">
        <f t="shared" si="16"/>
        <v>0</v>
      </c>
      <c r="AL18" s="91">
        <f t="shared" si="17"/>
        <v>0</v>
      </c>
      <c r="AM18" s="91">
        <f t="shared" si="18"/>
        <v>100</v>
      </c>
      <c r="AN18" s="91" t="s">
        <v>1658</v>
      </c>
      <c r="AO18" s="91" t="s">
        <v>1658</v>
      </c>
      <c r="AP18" s="300"/>
      <c r="AQ18" s="300"/>
      <c r="AR18" s="300"/>
      <c r="AS18" s="300"/>
      <c r="AT18" s="300"/>
      <c r="DV18" s="100"/>
      <c r="DW18" s="100"/>
      <c r="DX18" s="100"/>
    </row>
    <row r="19" spans="1:128" ht="45" x14ac:dyDescent="0.25">
      <c r="A19" s="301" t="s">
        <v>1044</v>
      </c>
      <c r="B19" s="301" t="s">
        <v>1321</v>
      </c>
      <c r="C19" s="310" t="s">
        <v>1322</v>
      </c>
      <c r="D19" s="310" t="s">
        <v>1323</v>
      </c>
      <c r="E19" s="304" t="s">
        <v>1316</v>
      </c>
      <c r="F19" s="298">
        <v>3</v>
      </c>
      <c r="G19" s="298"/>
      <c r="H19" s="298">
        <v>20</v>
      </c>
      <c r="I19" s="298" t="s">
        <v>1317</v>
      </c>
      <c r="J19" s="298" t="s">
        <v>1033</v>
      </c>
      <c r="K19" s="298" t="s">
        <v>1053</v>
      </c>
      <c r="L19" s="92" t="s">
        <v>1684</v>
      </c>
      <c r="M19" s="91" t="s">
        <v>1056</v>
      </c>
      <c r="N19" s="91" t="s">
        <v>1646</v>
      </c>
      <c r="O19" s="91" t="s">
        <v>1647</v>
      </c>
      <c r="P19" s="91" t="s">
        <v>1657</v>
      </c>
      <c r="Q19" s="91" t="s">
        <v>1649</v>
      </c>
      <c r="R19" s="91" t="s">
        <v>1651</v>
      </c>
      <c r="S19" s="91" t="s">
        <v>1648</v>
      </c>
      <c r="T19" s="91" t="s">
        <v>1652</v>
      </c>
      <c r="U19" s="91">
        <f t="shared" si="0"/>
        <v>1</v>
      </c>
      <c r="V19" s="91">
        <f t="shared" si="1"/>
        <v>15</v>
      </c>
      <c r="W19" s="91">
        <f t="shared" si="2"/>
        <v>1</v>
      </c>
      <c r="X19" s="91">
        <f t="shared" si="3"/>
        <v>15</v>
      </c>
      <c r="Y19" s="91">
        <f t="shared" si="4"/>
        <v>1</v>
      </c>
      <c r="Z19" s="91">
        <f t="shared" si="5"/>
        <v>15</v>
      </c>
      <c r="AA19" s="91">
        <f t="shared" si="6"/>
        <v>1</v>
      </c>
      <c r="AB19" s="91">
        <f t="shared" si="7"/>
        <v>15</v>
      </c>
      <c r="AC19" s="91">
        <f t="shared" si="8"/>
        <v>0</v>
      </c>
      <c r="AD19" s="91">
        <f t="shared" si="9"/>
        <v>0</v>
      </c>
      <c r="AE19" s="91">
        <f t="shared" si="10"/>
        <v>1</v>
      </c>
      <c r="AF19" s="91">
        <f t="shared" si="11"/>
        <v>15</v>
      </c>
      <c r="AG19" s="91">
        <f t="shared" si="12"/>
        <v>1</v>
      </c>
      <c r="AH19" s="91">
        <f t="shared" si="13"/>
        <v>15</v>
      </c>
      <c r="AI19" s="91">
        <f t="shared" si="14"/>
        <v>1</v>
      </c>
      <c r="AJ19" s="91">
        <f t="shared" si="15"/>
        <v>10</v>
      </c>
      <c r="AK19" s="91">
        <f t="shared" si="16"/>
        <v>0</v>
      </c>
      <c r="AL19" s="91">
        <f t="shared" si="17"/>
        <v>0</v>
      </c>
      <c r="AM19" s="91">
        <f t="shared" si="18"/>
        <v>100</v>
      </c>
      <c r="AN19" s="91" t="s">
        <v>1658</v>
      </c>
      <c r="AO19" s="91" t="s">
        <v>1658</v>
      </c>
      <c r="AP19" s="333" t="s">
        <v>1658</v>
      </c>
      <c r="AQ19" s="333">
        <v>2</v>
      </c>
      <c r="AR19" s="333"/>
      <c r="AS19" s="333">
        <v>10</v>
      </c>
      <c r="AT19" s="333" t="s">
        <v>1027</v>
      </c>
      <c r="DV19" s="100"/>
      <c r="DW19" s="100"/>
      <c r="DX19" s="100"/>
    </row>
    <row r="20" spans="1:128" ht="30" hidden="1" x14ac:dyDescent="0.25">
      <c r="A20" s="303"/>
      <c r="B20" s="303"/>
      <c r="C20" s="336"/>
      <c r="D20" s="336"/>
      <c r="E20" s="306"/>
      <c r="F20" s="300"/>
      <c r="G20" s="300"/>
      <c r="H20" s="299"/>
      <c r="I20" s="300"/>
      <c r="J20" s="300"/>
      <c r="K20" s="300"/>
      <c r="L20" s="92" t="s">
        <v>1685</v>
      </c>
      <c r="M20" s="91" t="s">
        <v>1056</v>
      </c>
      <c r="N20" s="91" t="s">
        <v>1646</v>
      </c>
      <c r="O20" s="91" t="s">
        <v>1647</v>
      </c>
      <c r="P20" s="91" t="s">
        <v>1657</v>
      </c>
      <c r="Q20" s="91" t="s">
        <v>1649</v>
      </c>
      <c r="R20" s="91" t="s">
        <v>1651</v>
      </c>
      <c r="S20" s="91" t="s">
        <v>1648</v>
      </c>
      <c r="T20" s="91" t="s">
        <v>1652</v>
      </c>
      <c r="U20" s="91">
        <f t="shared" si="0"/>
        <v>1</v>
      </c>
      <c r="V20" s="91">
        <f t="shared" si="1"/>
        <v>15</v>
      </c>
      <c r="W20" s="91">
        <f t="shared" si="2"/>
        <v>1</v>
      </c>
      <c r="X20" s="91">
        <f t="shared" si="3"/>
        <v>15</v>
      </c>
      <c r="Y20" s="91">
        <f t="shared" si="4"/>
        <v>1</v>
      </c>
      <c r="Z20" s="91">
        <f t="shared" si="5"/>
        <v>15</v>
      </c>
      <c r="AA20" s="91">
        <f t="shared" si="6"/>
        <v>1</v>
      </c>
      <c r="AB20" s="91">
        <f t="shared" si="7"/>
        <v>15</v>
      </c>
      <c r="AC20" s="91">
        <f t="shared" si="8"/>
        <v>0</v>
      </c>
      <c r="AD20" s="91">
        <f t="shared" si="9"/>
        <v>0</v>
      </c>
      <c r="AE20" s="91">
        <f t="shared" si="10"/>
        <v>1</v>
      </c>
      <c r="AF20" s="91">
        <f t="shared" si="11"/>
        <v>15</v>
      </c>
      <c r="AG20" s="91">
        <f t="shared" si="12"/>
        <v>1</v>
      </c>
      <c r="AH20" s="91">
        <f t="shared" si="13"/>
        <v>15</v>
      </c>
      <c r="AI20" s="91">
        <f t="shared" si="14"/>
        <v>1</v>
      </c>
      <c r="AJ20" s="91">
        <f t="shared" si="15"/>
        <v>10</v>
      </c>
      <c r="AK20" s="91">
        <f t="shared" si="16"/>
        <v>0</v>
      </c>
      <c r="AL20" s="91">
        <f t="shared" si="17"/>
        <v>0</v>
      </c>
      <c r="AM20" s="91">
        <f t="shared" si="18"/>
        <v>100</v>
      </c>
      <c r="AN20" s="91" t="s">
        <v>1658</v>
      </c>
      <c r="AO20" s="91" t="s">
        <v>1658</v>
      </c>
      <c r="AP20" s="333"/>
      <c r="AQ20" s="333"/>
      <c r="AR20" s="333"/>
      <c r="AS20" s="333"/>
      <c r="AT20" s="333"/>
      <c r="DV20" s="100"/>
      <c r="DW20" s="100"/>
      <c r="DX20" s="100"/>
    </row>
    <row r="21" spans="1:128" ht="57.75" customHeight="1" x14ac:dyDescent="0.25">
      <c r="A21" s="301" t="s">
        <v>1045</v>
      </c>
      <c r="B21" s="327" t="s">
        <v>1321</v>
      </c>
      <c r="C21" s="310" t="s">
        <v>1324</v>
      </c>
      <c r="D21" s="310" t="s">
        <v>1323</v>
      </c>
      <c r="E21" s="304" t="s">
        <v>1325</v>
      </c>
      <c r="F21" s="298">
        <v>3</v>
      </c>
      <c r="G21" s="298"/>
      <c r="H21" s="333">
        <v>20</v>
      </c>
      <c r="I21" s="298" t="s">
        <v>1317</v>
      </c>
      <c r="J21" s="298" t="s">
        <v>1033</v>
      </c>
      <c r="K21" s="91" t="s">
        <v>1053</v>
      </c>
      <c r="L21" s="92" t="s">
        <v>1686</v>
      </c>
      <c r="M21" s="91" t="s">
        <v>1056</v>
      </c>
      <c r="N21" s="91" t="s">
        <v>1646</v>
      </c>
      <c r="O21" s="91" t="s">
        <v>1647</v>
      </c>
      <c r="P21" s="91" t="s">
        <v>1657</v>
      </c>
      <c r="Q21" s="91" t="s">
        <v>1649</v>
      </c>
      <c r="R21" s="91" t="s">
        <v>1651</v>
      </c>
      <c r="S21" s="91" t="s">
        <v>1648</v>
      </c>
      <c r="T21" s="91" t="s">
        <v>1652</v>
      </c>
      <c r="U21" s="91">
        <f t="shared" si="0"/>
        <v>1</v>
      </c>
      <c r="V21" s="91">
        <f t="shared" si="1"/>
        <v>15</v>
      </c>
      <c r="W21" s="91">
        <f t="shared" si="2"/>
        <v>1</v>
      </c>
      <c r="X21" s="91">
        <f t="shared" si="3"/>
        <v>15</v>
      </c>
      <c r="Y21" s="91">
        <f t="shared" si="4"/>
        <v>1</v>
      </c>
      <c r="Z21" s="91">
        <f t="shared" si="5"/>
        <v>15</v>
      </c>
      <c r="AA21" s="91">
        <f t="shared" si="6"/>
        <v>1</v>
      </c>
      <c r="AB21" s="91">
        <f t="shared" si="7"/>
        <v>15</v>
      </c>
      <c r="AC21" s="91">
        <f t="shared" si="8"/>
        <v>0</v>
      </c>
      <c r="AD21" s="91">
        <f t="shared" si="9"/>
        <v>0</v>
      </c>
      <c r="AE21" s="91">
        <f t="shared" si="10"/>
        <v>1</v>
      </c>
      <c r="AF21" s="91">
        <f t="shared" si="11"/>
        <v>15</v>
      </c>
      <c r="AG21" s="91">
        <f t="shared" si="12"/>
        <v>1</v>
      </c>
      <c r="AH21" s="91">
        <f t="shared" si="13"/>
        <v>15</v>
      </c>
      <c r="AI21" s="91">
        <f t="shared" si="14"/>
        <v>1</v>
      </c>
      <c r="AJ21" s="91">
        <f t="shared" si="15"/>
        <v>10</v>
      </c>
      <c r="AK21" s="91">
        <f t="shared" si="16"/>
        <v>0</v>
      </c>
      <c r="AL21" s="91">
        <f t="shared" si="17"/>
        <v>0</v>
      </c>
      <c r="AM21" s="91">
        <f t="shared" si="18"/>
        <v>100</v>
      </c>
      <c r="AN21" s="91" t="s">
        <v>1658</v>
      </c>
      <c r="AO21" s="91" t="s">
        <v>1658</v>
      </c>
      <c r="AP21" s="333" t="s">
        <v>1658</v>
      </c>
      <c r="AQ21" s="333">
        <v>2</v>
      </c>
      <c r="AR21" s="333"/>
      <c r="AS21" s="333">
        <v>10</v>
      </c>
      <c r="AT21" s="333" t="s">
        <v>1027</v>
      </c>
      <c r="DV21" s="100"/>
      <c r="DW21" s="100"/>
      <c r="DX21" s="100"/>
    </row>
    <row r="22" spans="1:128" ht="33" hidden="1" customHeight="1" x14ac:dyDescent="0.25">
      <c r="A22" s="303"/>
      <c r="B22" s="328"/>
      <c r="C22" s="336"/>
      <c r="D22" s="336"/>
      <c r="E22" s="306"/>
      <c r="F22" s="300"/>
      <c r="G22" s="300"/>
      <c r="H22" s="333"/>
      <c r="I22" s="300"/>
      <c r="J22" s="300"/>
      <c r="K22" s="91" t="s">
        <v>1053</v>
      </c>
      <c r="L22" s="97" t="s">
        <v>1687</v>
      </c>
      <c r="M22" s="91" t="s">
        <v>1056</v>
      </c>
      <c r="N22" s="91" t="s">
        <v>1646</v>
      </c>
      <c r="O22" s="91" t="s">
        <v>1647</v>
      </c>
      <c r="P22" s="91" t="s">
        <v>1657</v>
      </c>
      <c r="Q22" s="91" t="s">
        <v>1649</v>
      </c>
      <c r="R22" s="91" t="s">
        <v>1651</v>
      </c>
      <c r="S22" s="91" t="s">
        <v>1648</v>
      </c>
      <c r="T22" s="91" t="s">
        <v>1652</v>
      </c>
      <c r="U22" s="91">
        <f t="shared" si="0"/>
        <v>1</v>
      </c>
      <c r="V22" s="91">
        <f t="shared" si="1"/>
        <v>15</v>
      </c>
      <c r="W22" s="91">
        <f t="shared" si="2"/>
        <v>1</v>
      </c>
      <c r="X22" s="91">
        <f t="shared" si="3"/>
        <v>15</v>
      </c>
      <c r="Y22" s="91">
        <f t="shared" si="4"/>
        <v>1</v>
      </c>
      <c r="Z22" s="91">
        <f t="shared" si="5"/>
        <v>15</v>
      </c>
      <c r="AA22" s="91">
        <f t="shared" si="6"/>
        <v>1</v>
      </c>
      <c r="AB22" s="91">
        <f t="shared" si="7"/>
        <v>15</v>
      </c>
      <c r="AC22" s="91">
        <f t="shared" si="8"/>
        <v>0</v>
      </c>
      <c r="AD22" s="91">
        <f t="shared" si="9"/>
        <v>0</v>
      </c>
      <c r="AE22" s="91">
        <f t="shared" si="10"/>
        <v>1</v>
      </c>
      <c r="AF22" s="91">
        <f t="shared" si="11"/>
        <v>15</v>
      </c>
      <c r="AG22" s="91">
        <f t="shared" si="12"/>
        <v>1</v>
      </c>
      <c r="AH22" s="91">
        <f t="shared" si="13"/>
        <v>15</v>
      </c>
      <c r="AI22" s="91">
        <f t="shared" si="14"/>
        <v>1</v>
      </c>
      <c r="AJ22" s="91">
        <f t="shared" si="15"/>
        <v>10</v>
      </c>
      <c r="AK22" s="91">
        <f t="shared" si="16"/>
        <v>0</v>
      </c>
      <c r="AL22" s="91">
        <f t="shared" si="17"/>
        <v>0</v>
      </c>
      <c r="AM22" s="91">
        <f t="shared" si="18"/>
        <v>100</v>
      </c>
      <c r="AN22" s="91" t="s">
        <v>1658</v>
      </c>
      <c r="AO22" s="91" t="s">
        <v>1658</v>
      </c>
      <c r="AP22" s="333"/>
      <c r="AQ22" s="333"/>
      <c r="AR22" s="333"/>
      <c r="AS22" s="333"/>
      <c r="AT22" s="333"/>
      <c r="DV22" s="100"/>
      <c r="DW22" s="100"/>
      <c r="DX22" s="100"/>
    </row>
    <row r="23" spans="1:128" ht="30" hidden="1" customHeight="1" x14ac:dyDescent="0.25">
      <c r="A23" s="204"/>
      <c r="B23" s="204"/>
      <c r="C23" s="205"/>
      <c r="D23" s="205"/>
      <c r="E23" s="200"/>
      <c r="F23" s="201"/>
      <c r="G23" s="201"/>
      <c r="H23" s="201"/>
      <c r="I23" s="201"/>
      <c r="J23" s="201"/>
      <c r="K23" s="201"/>
      <c r="L23" s="93"/>
      <c r="M23" s="91"/>
      <c r="N23" s="91"/>
      <c r="O23" s="91"/>
      <c r="P23" s="91"/>
      <c r="Q23" s="91"/>
      <c r="R23" s="91"/>
      <c r="S23" s="91"/>
      <c r="T23" s="91"/>
      <c r="U23" s="91">
        <f t="shared" si="0"/>
        <v>0</v>
      </c>
      <c r="V23" s="91">
        <f t="shared" si="1"/>
        <v>0</v>
      </c>
      <c r="W23" s="91">
        <f t="shared" si="2"/>
        <v>0</v>
      </c>
      <c r="X23" s="91">
        <f t="shared" si="3"/>
        <v>0</v>
      </c>
      <c r="Y23" s="91">
        <f t="shared" si="4"/>
        <v>0</v>
      </c>
      <c r="Z23" s="91">
        <f t="shared" si="5"/>
        <v>0</v>
      </c>
      <c r="AA23" s="91">
        <f t="shared" si="6"/>
        <v>0</v>
      </c>
      <c r="AB23" s="91">
        <f t="shared" si="7"/>
        <v>0</v>
      </c>
      <c r="AC23" s="91">
        <f t="shared" si="8"/>
        <v>0</v>
      </c>
      <c r="AD23" s="91">
        <f t="shared" si="9"/>
        <v>0</v>
      </c>
      <c r="AE23" s="91">
        <f t="shared" si="10"/>
        <v>0</v>
      </c>
      <c r="AF23" s="91">
        <f t="shared" si="11"/>
        <v>0</v>
      </c>
      <c r="AG23" s="91">
        <f t="shared" si="12"/>
        <v>0</v>
      </c>
      <c r="AH23" s="91">
        <f t="shared" si="13"/>
        <v>0</v>
      </c>
      <c r="AI23" s="91">
        <f t="shared" si="14"/>
        <v>0</v>
      </c>
      <c r="AJ23" s="91">
        <f t="shared" si="15"/>
        <v>0</v>
      </c>
      <c r="AK23" s="91">
        <f t="shared" si="16"/>
        <v>0</v>
      </c>
      <c r="AL23" s="91">
        <f t="shared" si="17"/>
        <v>0</v>
      </c>
      <c r="AM23" s="91">
        <f t="shared" si="18"/>
        <v>0</v>
      </c>
      <c r="AN23" s="91"/>
      <c r="AO23" s="91"/>
      <c r="AP23" s="298"/>
      <c r="AQ23" s="298"/>
      <c r="AR23" s="298"/>
      <c r="AS23" s="298"/>
      <c r="AT23" s="298"/>
      <c r="AV23" s="100">
        <v>20</v>
      </c>
      <c r="DV23" s="100"/>
      <c r="DW23" s="100"/>
      <c r="DX23" s="100"/>
    </row>
    <row r="24" spans="1:128" ht="28.5" hidden="1" customHeight="1" x14ac:dyDescent="0.25">
      <c r="A24" s="206"/>
      <c r="B24" s="206"/>
      <c r="C24" s="207"/>
      <c r="D24" s="207"/>
      <c r="E24" s="208"/>
      <c r="F24" s="209"/>
      <c r="G24" s="209"/>
      <c r="H24" s="209"/>
      <c r="I24" s="209"/>
      <c r="J24" s="209"/>
      <c r="K24" s="209"/>
      <c r="L24" s="93"/>
      <c r="M24" s="91"/>
      <c r="N24" s="91"/>
      <c r="O24" s="91"/>
      <c r="P24" s="91"/>
      <c r="Q24" s="91"/>
      <c r="R24" s="91"/>
      <c r="S24" s="91"/>
      <c r="T24" s="91"/>
      <c r="U24" s="91">
        <f t="shared" si="0"/>
        <v>0</v>
      </c>
      <c r="V24" s="91">
        <f t="shared" si="1"/>
        <v>0</v>
      </c>
      <c r="W24" s="91">
        <f t="shared" si="2"/>
        <v>0</v>
      </c>
      <c r="X24" s="91">
        <f t="shared" si="3"/>
        <v>0</v>
      </c>
      <c r="Y24" s="91">
        <f t="shared" si="4"/>
        <v>0</v>
      </c>
      <c r="Z24" s="91">
        <f t="shared" si="5"/>
        <v>0</v>
      </c>
      <c r="AA24" s="91">
        <f t="shared" si="6"/>
        <v>0</v>
      </c>
      <c r="AB24" s="91">
        <f t="shared" si="7"/>
        <v>0</v>
      </c>
      <c r="AC24" s="91">
        <f t="shared" si="8"/>
        <v>0</v>
      </c>
      <c r="AD24" s="91">
        <f t="shared" si="9"/>
        <v>0</v>
      </c>
      <c r="AE24" s="91">
        <f t="shared" si="10"/>
        <v>0</v>
      </c>
      <c r="AF24" s="91">
        <f t="shared" si="11"/>
        <v>0</v>
      </c>
      <c r="AG24" s="91">
        <f t="shared" si="12"/>
        <v>0</v>
      </c>
      <c r="AH24" s="91">
        <f t="shared" si="13"/>
        <v>0</v>
      </c>
      <c r="AI24" s="91">
        <f t="shared" si="14"/>
        <v>0</v>
      </c>
      <c r="AJ24" s="91">
        <f t="shared" si="15"/>
        <v>0</v>
      </c>
      <c r="AK24" s="91">
        <f t="shared" si="16"/>
        <v>0</v>
      </c>
      <c r="AL24" s="91">
        <f t="shared" si="17"/>
        <v>0</v>
      </c>
      <c r="AM24" s="91">
        <f t="shared" si="18"/>
        <v>0</v>
      </c>
      <c r="AN24" s="91"/>
      <c r="AO24" s="91"/>
      <c r="AP24" s="299"/>
      <c r="AQ24" s="299"/>
      <c r="AR24" s="299"/>
      <c r="AS24" s="299"/>
      <c r="AT24" s="299"/>
      <c r="DV24" s="100"/>
      <c r="DW24" s="100"/>
      <c r="DX24" s="100"/>
    </row>
    <row r="25" spans="1:128" ht="27.75" hidden="1" customHeight="1" x14ac:dyDescent="0.25">
      <c r="A25" s="206"/>
      <c r="B25" s="206"/>
      <c r="C25" s="207"/>
      <c r="D25" s="207"/>
      <c r="E25" s="208"/>
      <c r="F25" s="209"/>
      <c r="G25" s="209"/>
      <c r="H25" s="209"/>
      <c r="I25" s="209"/>
      <c r="J25" s="209"/>
      <c r="K25" s="209"/>
      <c r="L25" s="93"/>
      <c r="M25" s="91"/>
      <c r="N25" s="91"/>
      <c r="O25" s="91"/>
      <c r="P25" s="91"/>
      <c r="Q25" s="91"/>
      <c r="R25" s="91"/>
      <c r="S25" s="91"/>
      <c r="T25" s="91"/>
      <c r="U25" s="91">
        <f t="shared" si="0"/>
        <v>0</v>
      </c>
      <c r="V25" s="91">
        <f t="shared" si="1"/>
        <v>0</v>
      </c>
      <c r="W25" s="91">
        <f t="shared" si="2"/>
        <v>0</v>
      </c>
      <c r="X25" s="91">
        <f t="shared" si="3"/>
        <v>0</v>
      </c>
      <c r="Y25" s="91">
        <f t="shared" si="4"/>
        <v>0</v>
      </c>
      <c r="Z25" s="91">
        <f t="shared" si="5"/>
        <v>0</v>
      </c>
      <c r="AA25" s="91">
        <f t="shared" si="6"/>
        <v>0</v>
      </c>
      <c r="AB25" s="91">
        <f t="shared" si="7"/>
        <v>0</v>
      </c>
      <c r="AC25" s="91">
        <f t="shared" si="8"/>
        <v>0</v>
      </c>
      <c r="AD25" s="91">
        <f t="shared" si="9"/>
        <v>0</v>
      </c>
      <c r="AE25" s="91">
        <f t="shared" si="10"/>
        <v>0</v>
      </c>
      <c r="AF25" s="91">
        <f t="shared" si="11"/>
        <v>0</v>
      </c>
      <c r="AG25" s="91">
        <f t="shared" si="12"/>
        <v>0</v>
      </c>
      <c r="AH25" s="91">
        <f t="shared" si="13"/>
        <v>0</v>
      </c>
      <c r="AI25" s="91">
        <f t="shared" si="14"/>
        <v>0</v>
      </c>
      <c r="AJ25" s="91">
        <f t="shared" si="15"/>
        <v>0</v>
      </c>
      <c r="AK25" s="91">
        <f t="shared" si="16"/>
        <v>0</v>
      </c>
      <c r="AL25" s="91">
        <f t="shared" si="17"/>
        <v>0</v>
      </c>
      <c r="AM25" s="91">
        <f t="shared" si="18"/>
        <v>0</v>
      </c>
      <c r="AN25" s="91"/>
      <c r="AO25" s="91"/>
      <c r="AP25" s="299"/>
      <c r="AQ25" s="299"/>
      <c r="AR25" s="299"/>
      <c r="AS25" s="299"/>
      <c r="AT25" s="299"/>
      <c r="DV25" s="100"/>
      <c r="DW25" s="100"/>
      <c r="DX25" s="100"/>
    </row>
    <row r="26" spans="1:128" ht="34.5" hidden="1" customHeight="1" x14ac:dyDescent="0.25">
      <c r="A26" s="206"/>
      <c r="B26" s="206"/>
      <c r="C26" s="207"/>
      <c r="D26" s="207"/>
      <c r="E26" s="208"/>
      <c r="F26" s="209"/>
      <c r="G26" s="209"/>
      <c r="H26" s="209"/>
      <c r="I26" s="209"/>
      <c r="J26" s="209"/>
      <c r="K26" s="209"/>
      <c r="L26" s="93"/>
      <c r="M26" s="91"/>
      <c r="N26" s="91"/>
      <c r="O26" s="91"/>
      <c r="P26" s="91"/>
      <c r="Q26" s="91"/>
      <c r="R26" s="91"/>
      <c r="S26" s="91"/>
      <c r="T26" s="91"/>
      <c r="U26" s="91">
        <f t="shared" si="0"/>
        <v>0</v>
      </c>
      <c r="V26" s="91">
        <f t="shared" si="1"/>
        <v>0</v>
      </c>
      <c r="W26" s="91">
        <f t="shared" si="2"/>
        <v>0</v>
      </c>
      <c r="X26" s="91">
        <f t="shared" si="3"/>
        <v>0</v>
      </c>
      <c r="Y26" s="91">
        <f t="shared" si="4"/>
        <v>0</v>
      </c>
      <c r="Z26" s="91">
        <f t="shared" si="5"/>
        <v>0</v>
      </c>
      <c r="AA26" s="91">
        <f t="shared" si="6"/>
        <v>0</v>
      </c>
      <c r="AB26" s="91">
        <f t="shared" si="7"/>
        <v>0</v>
      </c>
      <c r="AC26" s="91">
        <f t="shared" si="8"/>
        <v>0</v>
      </c>
      <c r="AD26" s="91">
        <f t="shared" si="9"/>
        <v>0</v>
      </c>
      <c r="AE26" s="91">
        <f t="shared" si="10"/>
        <v>0</v>
      </c>
      <c r="AF26" s="91">
        <f t="shared" si="11"/>
        <v>0</v>
      </c>
      <c r="AG26" s="91">
        <f t="shared" si="12"/>
        <v>0</v>
      </c>
      <c r="AH26" s="91">
        <f t="shared" si="13"/>
        <v>0</v>
      </c>
      <c r="AI26" s="91">
        <f t="shared" si="14"/>
        <v>0</v>
      </c>
      <c r="AJ26" s="91">
        <f t="shared" si="15"/>
        <v>0</v>
      </c>
      <c r="AK26" s="91">
        <f t="shared" si="16"/>
        <v>0</v>
      </c>
      <c r="AL26" s="91">
        <f t="shared" si="17"/>
        <v>0</v>
      </c>
      <c r="AM26" s="91">
        <f t="shared" si="18"/>
        <v>0</v>
      </c>
      <c r="AN26" s="91"/>
      <c r="AO26" s="91"/>
      <c r="AP26" s="299"/>
      <c r="AQ26" s="299"/>
      <c r="AR26" s="299"/>
      <c r="AS26" s="299"/>
      <c r="AT26" s="299"/>
      <c r="DV26" s="100"/>
      <c r="DW26" s="100"/>
      <c r="DX26" s="100"/>
    </row>
    <row r="27" spans="1:128" ht="15" hidden="1" x14ac:dyDescent="0.25">
      <c r="A27" s="211"/>
      <c r="B27" s="211"/>
      <c r="C27" s="210"/>
      <c r="D27" s="210"/>
      <c r="E27" s="202"/>
      <c r="F27" s="203"/>
      <c r="G27" s="203"/>
      <c r="H27" s="203"/>
      <c r="I27" s="203"/>
      <c r="J27" s="203"/>
      <c r="K27" s="203"/>
      <c r="L27" s="93"/>
      <c r="M27" s="91"/>
      <c r="N27" s="91"/>
      <c r="O27" s="91"/>
      <c r="P27" s="91"/>
      <c r="Q27" s="91"/>
      <c r="R27" s="91"/>
      <c r="S27" s="91"/>
      <c r="T27" s="91"/>
      <c r="U27" s="91">
        <f t="shared" si="0"/>
        <v>0</v>
      </c>
      <c r="V27" s="91">
        <f t="shared" si="1"/>
        <v>0</v>
      </c>
      <c r="W27" s="91">
        <f t="shared" si="2"/>
        <v>0</v>
      </c>
      <c r="X27" s="91">
        <f t="shared" si="3"/>
        <v>0</v>
      </c>
      <c r="Y27" s="91">
        <f t="shared" si="4"/>
        <v>0</v>
      </c>
      <c r="Z27" s="91">
        <f t="shared" si="5"/>
        <v>0</v>
      </c>
      <c r="AA27" s="91">
        <f t="shared" si="6"/>
        <v>0</v>
      </c>
      <c r="AB27" s="91">
        <f t="shared" si="7"/>
        <v>0</v>
      </c>
      <c r="AC27" s="91">
        <f t="shared" si="8"/>
        <v>0</v>
      </c>
      <c r="AD27" s="91">
        <f t="shared" si="9"/>
        <v>0</v>
      </c>
      <c r="AE27" s="91">
        <f t="shared" si="10"/>
        <v>0</v>
      </c>
      <c r="AF27" s="91">
        <f t="shared" si="11"/>
        <v>0</v>
      </c>
      <c r="AG27" s="91">
        <f t="shared" si="12"/>
        <v>0</v>
      </c>
      <c r="AH27" s="91">
        <f t="shared" si="13"/>
        <v>0</v>
      </c>
      <c r="AI27" s="91">
        <f t="shared" si="14"/>
        <v>0</v>
      </c>
      <c r="AJ27" s="91">
        <f t="shared" si="15"/>
        <v>0</v>
      </c>
      <c r="AK27" s="91">
        <f t="shared" si="16"/>
        <v>0</v>
      </c>
      <c r="AL27" s="91">
        <f t="shared" si="17"/>
        <v>0</v>
      </c>
      <c r="AM27" s="91">
        <f t="shared" si="18"/>
        <v>0</v>
      </c>
      <c r="AN27" s="91"/>
      <c r="AO27" s="91"/>
      <c r="AP27" s="300"/>
      <c r="AQ27" s="300"/>
      <c r="AR27" s="300"/>
      <c r="AS27" s="300"/>
      <c r="AT27" s="300"/>
      <c r="DV27" s="100"/>
      <c r="DW27" s="100"/>
      <c r="DX27" s="100"/>
    </row>
    <row r="28" spans="1:128" ht="15" hidden="1" x14ac:dyDescent="0.25">
      <c r="A28" s="88"/>
      <c r="B28" s="142"/>
      <c r="C28" s="144"/>
      <c r="D28" s="145"/>
      <c r="E28" s="141"/>
      <c r="F28" s="91"/>
      <c r="G28" s="91"/>
      <c r="H28" s="91"/>
      <c r="I28" s="91"/>
      <c r="J28" s="91"/>
      <c r="K28" s="91"/>
      <c r="L28" s="92"/>
      <c r="M28" s="91"/>
      <c r="N28" s="91"/>
      <c r="O28" s="91"/>
      <c r="P28" s="91"/>
      <c r="Q28" s="91"/>
      <c r="R28" s="91"/>
      <c r="S28" s="91"/>
      <c r="T28" s="91"/>
      <c r="U28" s="91">
        <f t="shared" si="0"/>
        <v>0</v>
      </c>
      <c r="V28" s="91">
        <f t="shared" si="1"/>
        <v>0</v>
      </c>
      <c r="W28" s="91">
        <f t="shared" si="2"/>
        <v>0</v>
      </c>
      <c r="X28" s="91">
        <f t="shared" si="3"/>
        <v>0</v>
      </c>
      <c r="Y28" s="91">
        <f t="shared" si="4"/>
        <v>0</v>
      </c>
      <c r="Z28" s="91">
        <f t="shared" si="5"/>
        <v>0</v>
      </c>
      <c r="AA28" s="91">
        <f t="shared" si="6"/>
        <v>0</v>
      </c>
      <c r="AB28" s="91">
        <f t="shared" si="7"/>
        <v>0</v>
      </c>
      <c r="AC28" s="91">
        <f t="shared" si="8"/>
        <v>0</v>
      </c>
      <c r="AD28" s="91">
        <f t="shared" si="9"/>
        <v>0</v>
      </c>
      <c r="AE28" s="91">
        <f t="shared" si="10"/>
        <v>0</v>
      </c>
      <c r="AF28" s="91">
        <f t="shared" si="11"/>
        <v>0</v>
      </c>
      <c r="AG28" s="91">
        <f t="shared" si="12"/>
        <v>0</v>
      </c>
      <c r="AH28" s="91">
        <f t="shared" si="13"/>
        <v>0</v>
      </c>
      <c r="AI28" s="91">
        <f t="shared" si="14"/>
        <v>0</v>
      </c>
      <c r="AJ28" s="91">
        <f t="shared" si="15"/>
        <v>0</v>
      </c>
      <c r="AK28" s="91">
        <f t="shared" si="16"/>
        <v>0</v>
      </c>
      <c r="AL28" s="91">
        <f t="shared" si="17"/>
        <v>0</v>
      </c>
      <c r="AM28" s="91">
        <f t="shared" si="18"/>
        <v>0</v>
      </c>
      <c r="AN28" s="91"/>
      <c r="AO28" s="91"/>
      <c r="AP28" s="91"/>
      <c r="AQ28" s="91"/>
      <c r="AR28" s="91"/>
      <c r="AS28" s="91"/>
      <c r="AT28" s="91"/>
      <c r="DV28" s="100"/>
      <c r="DW28" s="100"/>
      <c r="DX28" s="100"/>
    </row>
    <row r="29" spans="1:128" ht="21" hidden="1" customHeight="1" x14ac:dyDescent="0.2">
      <c r="A29" s="89"/>
      <c r="B29" s="89"/>
      <c r="C29" s="89"/>
      <c r="D29" s="89"/>
      <c r="E29" s="89"/>
      <c r="F29" s="109"/>
      <c r="G29" s="109"/>
      <c r="H29" s="91"/>
      <c r="I29" s="91"/>
      <c r="J29" s="109"/>
      <c r="K29" s="109"/>
      <c r="L29" s="107"/>
      <c r="M29" s="91"/>
      <c r="N29" s="91"/>
      <c r="O29" s="91"/>
      <c r="P29" s="91"/>
      <c r="Q29" s="91"/>
      <c r="R29" s="91"/>
      <c r="S29" s="91"/>
      <c r="T29" s="91"/>
      <c r="U29" s="91"/>
      <c r="V29" s="91"/>
      <c r="W29" s="91"/>
      <c r="X29" s="91"/>
      <c r="Y29" s="91"/>
      <c r="Z29" s="91"/>
      <c r="AA29" s="91"/>
      <c r="AB29" s="91"/>
      <c r="AC29" s="91"/>
      <c r="AD29" s="91"/>
      <c r="AE29" s="91"/>
      <c r="AF29" s="91"/>
      <c r="AG29" s="91"/>
      <c r="AH29" s="91"/>
      <c r="AI29" s="91"/>
      <c r="AJ29" s="91"/>
      <c r="AK29" s="91"/>
      <c r="AL29" s="91"/>
      <c r="AM29" s="91"/>
      <c r="AN29" s="91"/>
      <c r="AO29" s="91"/>
      <c r="AP29" s="91"/>
      <c r="AQ29" s="109"/>
      <c r="AR29" s="109"/>
      <c r="AS29" s="91"/>
      <c r="AT29" s="109"/>
      <c r="DV29" s="100"/>
      <c r="DW29" s="100"/>
      <c r="DX29" s="100"/>
    </row>
    <row r="30" spans="1:128" ht="21" hidden="1" customHeight="1" x14ac:dyDescent="0.2">
      <c r="A30" s="89"/>
      <c r="B30" s="89"/>
      <c r="C30" s="89"/>
      <c r="D30" s="89"/>
      <c r="E30" s="89"/>
      <c r="F30" s="112"/>
      <c r="G30" s="112"/>
      <c r="H30" s="91"/>
      <c r="I30" s="91"/>
      <c r="J30" s="112"/>
      <c r="K30" s="112"/>
      <c r="L30" s="111"/>
      <c r="M30" s="91"/>
      <c r="N30" s="91"/>
      <c r="O30" s="91"/>
      <c r="P30" s="91"/>
      <c r="Q30" s="91"/>
      <c r="R30" s="91"/>
      <c r="S30" s="91"/>
      <c r="T30" s="91"/>
      <c r="U30" s="91"/>
      <c r="V30" s="91"/>
      <c r="W30" s="91"/>
      <c r="X30" s="91"/>
      <c r="Y30" s="91"/>
      <c r="Z30" s="91"/>
      <c r="AA30" s="91"/>
      <c r="AB30" s="91"/>
      <c r="AC30" s="91"/>
      <c r="AD30" s="91"/>
      <c r="AE30" s="91"/>
      <c r="AF30" s="91"/>
      <c r="AG30" s="91"/>
      <c r="AH30" s="91"/>
      <c r="AI30" s="91"/>
      <c r="AJ30" s="91"/>
      <c r="AK30" s="91"/>
      <c r="AL30" s="91"/>
      <c r="AM30" s="91"/>
      <c r="AN30" s="91"/>
      <c r="AO30" s="91"/>
      <c r="AP30" s="91"/>
      <c r="AQ30" s="112"/>
      <c r="AR30" s="112"/>
      <c r="AS30" s="91"/>
      <c r="AT30" s="112"/>
      <c r="AU30" s="102" t="s">
        <v>1039</v>
      </c>
      <c r="DV30" s="100"/>
      <c r="DW30" s="100"/>
      <c r="DX30" s="100"/>
    </row>
    <row r="31" spans="1:128" ht="21" hidden="1" customHeight="1" x14ac:dyDescent="0.2">
      <c r="A31" s="89"/>
      <c r="B31" s="89"/>
      <c r="C31" s="89"/>
      <c r="D31" s="89"/>
      <c r="E31" s="89"/>
      <c r="F31" s="112"/>
      <c r="G31" s="112"/>
      <c r="H31" s="91"/>
      <c r="I31" s="96"/>
      <c r="J31" s="112"/>
      <c r="K31" s="111"/>
      <c r="L31" s="111"/>
      <c r="M31" s="91"/>
      <c r="N31" s="91"/>
      <c r="O31" s="91"/>
      <c r="P31" s="91"/>
      <c r="Q31" s="91"/>
      <c r="R31" s="91"/>
      <c r="S31" s="91"/>
      <c r="T31" s="91"/>
      <c r="U31" s="91"/>
      <c r="V31" s="91"/>
      <c r="W31" s="91"/>
      <c r="X31" s="91"/>
      <c r="Y31" s="91"/>
      <c r="Z31" s="91"/>
      <c r="AA31" s="91"/>
      <c r="AB31" s="91"/>
      <c r="AC31" s="91"/>
      <c r="AD31" s="91"/>
      <c r="AE31" s="91"/>
      <c r="AF31" s="91"/>
      <c r="AG31" s="91"/>
      <c r="AH31" s="91"/>
      <c r="AI31" s="91"/>
      <c r="AJ31" s="91"/>
      <c r="AK31" s="91"/>
      <c r="AL31" s="91"/>
      <c r="AM31" s="91"/>
      <c r="AN31" s="91"/>
      <c r="AO31" s="91"/>
      <c r="AP31" s="91"/>
      <c r="AQ31" s="112"/>
      <c r="AR31" s="112"/>
      <c r="AS31" s="91"/>
      <c r="AT31" s="112"/>
      <c r="AU31" s="102" t="s">
        <v>1039</v>
      </c>
      <c r="DV31" s="100"/>
      <c r="DW31" s="100"/>
      <c r="DX31" s="100"/>
    </row>
    <row r="32" spans="1:128" ht="21" hidden="1" customHeight="1" x14ac:dyDescent="0.2">
      <c r="A32" s="89"/>
      <c r="B32" s="89"/>
      <c r="C32" s="89"/>
      <c r="D32" s="89"/>
      <c r="E32" s="89"/>
      <c r="F32" s="112"/>
      <c r="G32" s="112"/>
      <c r="H32" s="91"/>
      <c r="I32" s="96"/>
      <c r="J32" s="112"/>
      <c r="K32" s="111"/>
      <c r="L32" s="111"/>
      <c r="M32" s="91"/>
      <c r="N32" s="91"/>
      <c r="O32" s="91"/>
      <c r="P32" s="91"/>
      <c r="Q32" s="91"/>
      <c r="R32" s="91"/>
      <c r="S32" s="91"/>
      <c r="T32" s="91"/>
      <c r="U32" s="91"/>
      <c r="V32" s="91"/>
      <c r="W32" s="91"/>
      <c r="X32" s="91"/>
      <c r="Y32" s="91"/>
      <c r="Z32" s="91"/>
      <c r="AA32" s="91"/>
      <c r="AB32" s="91"/>
      <c r="AC32" s="91"/>
      <c r="AD32" s="91"/>
      <c r="AE32" s="91"/>
      <c r="AF32" s="91"/>
      <c r="AG32" s="91"/>
      <c r="AH32" s="91"/>
      <c r="AI32" s="91"/>
      <c r="AJ32" s="91"/>
      <c r="AK32" s="91"/>
      <c r="AL32" s="91"/>
      <c r="AM32" s="91"/>
      <c r="AN32" s="91"/>
      <c r="AO32" s="91"/>
      <c r="AP32" s="91"/>
      <c r="AQ32" s="112"/>
      <c r="AR32" s="112"/>
      <c r="AS32" s="91"/>
      <c r="AT32" s="112"/>
      <c r="AU32" s="102" t="s">
        <v>1040</v>
      </c>
      <c r="DV32" s="100"/>
      <c r="DW32" s="100"/>
      <c r="DX32" s="100"/>
    </row>
    <row r="33" spans="1:128" s="116" customFormat="1" ht="21" hidden="1" customHeight="1" x14ac:dyDescent="0.25">
      <c r="A33" s="112"/>
      <c r="B33" s="111"/>
      <c r="C33" s="111"/>
      <c r="D33" s="111"/>
      <c r="E33" s="111"/>
      <c r="F33" s="112"/>
      <c r="G33" s="112"/>
      <c r="H33" s="199"/>
      <c r="I33" s="113"/>
      <c r="J33" s="112"/>
      <c r="K33" s="111"/>
      <c r="L33" s="111"/>
      <c r="M33" s="114"/>
      <c r="N33" s="112"/>
      <c r="O33" s="112"/>
      <c r="P33" s="112"/>
      <c r="Q33" s="112"/>
      <c r="R33" s="112"/>
      <c r="S33" s="112"/>
      <c r="T33" s="112"/>
      <c r="U33" s="91"/>
      <c r="V33" s="91"/>
      <c r="W33" s="91"/>
      <c r="X33" s="91"/>
      <c r="Y33" s="91"/>
      <c r="Z33" s="91"/>
      <c r="AA33" s="91"/>
      <c r="AB33" s="91"/>
      <c r="AC33" s="91"/>
      <c r="AD33" s="91"/>
      <c r="AE33" s="91"/>
      <c r="AF33" s="91"/>
      <c r="AG33" s="91"/>
      <c r="AH33" s="91"/>
      <c r="AI33" s="91"/>
      <c r="AJ33" s="91"/>
      <c r="AK33" s="91"/>
      <c r="AL33" s="91"/>
      <c r="AM33" s="91"/>
      <c r="AN33" s="91"/>
      <c r="AO33" s="91"/>
      <c r="AP33" s="91"/>
      <c r="AQ33" s="112"/>
      <c r="AR33" s="112"/>
      <c r="AS33" s="112"/>
      <c r="AT33" s="112"/>
      <c r="AU33" s="115" t="s">
        <v>1041</v>
      </c>
    </row>
    <row r="34" spans="1:128" s="119" customFormat="1" ht="21" hidden="1" customHeight="1" x14ac:dyDescent="0.25">
      <c r="A34" s="112"/>
      <c r="B34" s="111" t="s">
        <v>1211</v>
      </c>
      <c r="C34" s="111"/>
      <c r="D34" s="111"/>
      <c r="E34" s="111"/>
      <c r="F34" s="111"/>
      <c r="G34" s="111"/>
      <c r="H34" s="117"/>
      <c r="I34" s="113"/>
      <c r="J34" s="112"/>
      <c r="K34" s="111"/>
      <c r="L34" s="111"/>
      <c r="M34" s="114"/>
      <c r="N34" s="111"/>
      <c r="O34" s="111"/>
      <c r="P34" s="111"/>
      <c r="Q34" s="111"/>
      <c r="R34" s="111"/>
      <c r="S34" s="111"/>
      <c r="T34" s="111"/>
      <c r="U34" s="91"/>
      <c r="V34" s="91"/>
      <c r="W34" s="91"/>
      <c r="X34" s="91"/>
      <c r="Y34" s="91"/>
      <c r="Z34" s="91"/>
      <c r="AA34" s="91"/>
      <c r="AB34" s="91"/>
      <c r="AC34" s="91"/>
      <c r="AD34" s="91"/>
      <c r="AE34" s="91"/>
      <c r="AF34" s="91"/>
      <c r="AG34" s="91"/>
      <c r="AH34" s="91"/>
      <c r="AI34" s="91"/>
      <c r="AJ34" s="91"/>
      <c r="AK34" s="91"/>
      <c r="AL34" s="91"/>
      <c r="AM34" s="91"/>
      <c r="AN34" s="91"/>
      <c r="AO34" s="91"/>
      <c r="AP34" s="91"/>
      <c r="AQ34" s="111"/>
      <c r="AR34" s="111"/>
      <c r="AS34" s="111"/>
      <c r="AT34" s="112"/>
      <c r="AU34" s="118"/>
    </row>
    <row r="35" spans="1:128" s="119" customFormat="1" ht="21" hidden="1" customHeight="1" x14ac:dyDescent="0.25">
      <c r="A35" s="112"/>
      <c r="B35" s="111"/>
      <c r="C35" s="111"/>
      <c r="D35" s="111"/>
      <c r="E35" s="111"/>
      <c r="F35" s="111"/>
      <c r="G35" s="111"/>
      <c r="H35" s="117"/>
      <c r="I35" s="113"/>
      <c r="J35" s="112"/>
      <c r="K35" s="111"/>
      <c r="L35" s="111"/>
      <c r="M35" s="114"/>
      <c r="N35" s="111"/>
      <c r="O35" s="111"/>
      <c r="P35" s="111"/>
      <c r="Q35" s="111"/>
      <c r="R35" s="111"/>
      <c r="S35" s="111"/>
      <c r="T35" s="111"/>
      <c r="U35" s="91"/>
      <c r="V35" s="91"/>
      <c r="W35" s="91"/>
      <c r="X35" s="91"/>
      <c r="Y35" s="91"/>
      <c r="Z35" s="91"/>
      <c r="AA35" s="91"/>
      <c r="AB35" s="91"/>
      <c r="AC35" s="91"/>
      <c r="AD35" s="91"/>
      <c r="AE35" s="91"/>
      <c r="AF35" s="91"/>
      <c r="AG35" s="91"/>
      <c r="AH35" s="91"/>
      <c r="AI35" s="91"/>
      <c r="AJ35" s="91"/>
      <c r="AK35" s="91"/>
      <c r="AL35" s="91"/>
      <c r="AM35" s="91"/>
      <c r="AN35" s="91"/>
      <c r="AO35" s="91"/>
      <c r="AP35" s="91"/>
      <c r="AQ35" s="111"/>
      <c r="AR35" s="111"/>
      <c r="AS35" s="111"/>
      <c r="AT35" s="112"/>
      <c r="AU35" s="118"/>
    </row>
    <row r="36" spans="1:128" s="119" customFormat="1" ht="21" hidden="1" customHeight="1" x14ac:dyDescent="0.25">
      <c r="A36" s="112"/>
      <c r="B36" s="111"/>
      <c r="C36" s="111"/>
      <c r="D36" s="111"/>
      <c r="E36" s="111"/>
      <c r="F36" s="111"/>
      <c r="G36" s="111"/>
      <c r="H36" s="117"/>
      <c r="I36" s="113"/>
      <c r="J36" s="112"/>
      <c r="K36" s="111"/>
      <c r="L36" s="111"/>
      <c r="M36" s="114"/>
      <c r="N36" s="111"/>
      <c r="O36" s="111"/>
      <c r="P36" s="111"/>
      <c r="Q36" s="111"/>
      <c r="R36" s="111"/>
      <c r="S36" s="111"/>
      <c r="T36" s="111"/>
      <c r="U36" s="91"/>
      <c r="V36" s="91"/>
      <c r="W36" s="91"/>
      <c r="X36" s="91"/>
      <c r="Y36" s="91"/>
      <c r="Z36" s="91"/>
      <c r="AA36" s="91"/>
      <c r="AB36" s="91"/>
      <c r="AC36" s="91"/>
      <c r="AD36" s="91"/>
      <c r="AE36" s="91"/>
      <c r="AF36" s="91"/>
      <c r="AG36" s="91"/>
      <c r="AH36" s="91"/>
      <c r="AI36" s="91"/>
      <c r="AJ36" s="91"/>
      <c r="AK36" s="91"/>
      <c r="AL36" s="91"/>
      <c r="AM36" s="91"/>
      <c r="AN36" s="91"/>
      <c r="AO36" s="91"/>
      <c r="AP36" s="91"/>
      <c r="AQ36" s="111"/>
      <c r="AR36" s="111"/>
      <c r="AS36" s="111"/>
      <c r="AT36" s="112"/>
      <c r="AU36" s="118">
        <v>5</v>
      </c>
    </row>
    <row r="37" spans="1:128" s="119" customFormat="1" ht="21" hidden="1" customHeight="1" x14ac:dyDescent="0.25">
      <c r="A37" s="112"/>
      <c r="B37" s="111"/>
      <c r="C37" s="111"/>
      <c r="D37" s="111"/>
      <c r="E37" s="111"/>
      <c r="F37" s="111"/>
      <c r="G37" s="111"/>
      <c r="H37" s="117"/>
      <c r="I37" s="113"/>
      <c r="J37" s="112"/>
      <c r="K37" s="111"/>
      <c r="L37" s="111"/>
      <c r="M37" s="114"/>
      <c r="N37" s="111"/>
      <c r="O37" s="111"/>
      <c r="P37" s="111"/>
      <c r="Q37" s="111"/>
      <c r="R37" s="111"/>
      <c r="S37" s="111"/>
      <c r="T37" s="111"/>
      <c r="U37" s="91"/>
      <c r="V37" s="91"/>
      <c r="W37" s="91"/>
      <c r="X37" s="91"/>
      <c r="Y37" s="91"/>
      <c r="Z37" s="91"/>
      <c r="AA37" s="91"/>
      <c r="AB37" s="91"/>
      <c r="AC37" s="91"/>
      <c r="AD37" s="91"/>
      <c r="AE37" s="91"/>
      <c r="AF37" s="91"/>
      <c r="AG37" s="91"/>
      <c r="AH37" s="91"/>
      <c r="AI37" s="91"/>
      <c r="AJ37" s="91"/>
      <c r="AK37" s="91"/>
      <c r="AL37" s="91"/>
      <c r="AM37" s="91"/>
      <c r="AN37" s="91"/>
      <c r="AO37" s="91"/>
      <c r="AP37" s="91"/>
      <c r="AQ37" s="111"/>
      <c r="AR37" s="111"/>
      <c r="AS37" s="111"/>
      <c r="AT37" s="112"/>
      <c r="AU37" s="118">
        <v>4</v>
      </c>
    </row>
    <row r="38" spans="1:128" s="119" customFormat="1" ht="21" hidden="1" customHeight="1" x14ac:dyDescent="0.25">
      <c r="A38" s="112"/>
      <c r="B38" s="111"/>
      <c r="C38" s="111"/>
      <c r="D38" s="111"/>
      <c r="E38" s="111"/>
      <c r="F38" s="111"/>
      <c r="G38" s="111"/>
      <c r="H38" s="117"/>
      <c r="I38" s="113"/>
      <c r="J38" s="112"/>
      <c r="K38" s="111"/>
      <c r="L38" s="111"/>
      <c r="M38" s="114"/>
      <c r="N38" s="111"/>
      <c r="O38" s="111"/>
      <c r="P38" s="111"/>
      <c r="Q38" s="111"/>
      <c r="R38" s="111"/>
      <c r="S38" s="111"/>
      <c r="T38" s="111"/>
      <c r="U38" s="91"/>
      <c r="V38" s="91"/>
      <c r="W38" s="91"/>
      <c r="X38" s="91"/>
      <c r="Y38" s="91"/>
      <c r="Z38" s="91"/>
      <c r="AA38" s="91"/>
      <c r="AB38" s="91"/>
      <c r="AC38" s="91"/>
      <c r="AD38" s="91"/>
      <c r="AE38" s="91"/>
      <c r="AF38" s="91"/>
      <c r="AG38" s="91"/>
      <c r="AH38" s="91"/>
      <c r="AI38" s="91"/>
      <c r="AJ38" s="91"/>
      <c r="AK38" s="91"/>
      <c r="AL38" s="91"/>
      <c r="AM38" s="91"/>
      <c r="AN38" s="91"/>
      <c r="AO38" s="91"/>
      <c r="AP38" s="91"/>
      <c r="AQ38" s="111"/>
      <c r="AR38" s="111"/>
      <c r="AS38" s="111"/>
      <c r="AT38" s="112"/>
      <c r="AU38" s="118">
        <v>3</v>
      </c>
    </row>
    <row r="39" spans="1:128" ht="21" hidden="1" customHeight="1" x14ac:dyDescent="0.25">
      <c r="A39" s="91"/>
      <c r="B39" s="92"/>
      <c r="C39" s="92"/>
      <c r="D39" s="92"/>
      <c r="E39" s="92"/>
      <c r="F39" s="92"/>
      <c r="G39" s="92"/>
      <c r="H39" s="120"/>
      <c r="I39" s="113"/>
      <c r="J39" s="91"/>
      <c r="K39" s="92"/>
      <c r="L39" s="92"/>
      <c r="M39" s="94"/>
      <c r="N39" s="92"/>
      <c r="O39" s="92"/>
      <c r="P39" s="92"/>
      <c r="Q39" s="92"/>
      <c r="R39" s="92"/>
      <c r="S39" s="92"/>
      <c r="T39" s="92"/>
      <c r="U39" s="91"/>
      <c r="V39" s="91"/>
      <c r="W39" s="91"/>
      <c r="X39" s="91"/>
      <c r="Y39" s="91"/>
      <c r="Z39" s="91"/>
      <c r="AA39" s="91"/>
      <c r="AB39" s="91"/>
      <c r="AC39" s="91"/>
      <c r="AD39" s="91"/>
      <c r="AE39" s="91"/>
      <c r="AF39" s="91"/>
      <c r="AG39" s="91"/>
      <c r="AH39" s="91"/>
      <c r="AI39" s="91"/>
      <c r="AJ39" s="91"/>
      <c r="AK39" s="91"/>
      <c r="AL39" s="91"/>
      <c r="AM39" s="91"/>
      <c r="AN39" s="91"/>
      <c r="AO39" s="91"/>
      <c r="AP39" s="91"/>
      <c r="AQ39" s="92"/>
      <c r="AR39" s="92"/>
      <c r="AS39" s="92"/>
      <c r="AT39" s="91"/>
      <c r="AU39" s="102">
        <v>2</v>
      </c>
      <c r="DV39" s="100"/>
      <c r="DW39" s="100"/>
      <c r="DX39" s="100"/>
    </row>
    <row r="40" spans="1:128" ht="21" hidden="1" customHeight="1" x14ac:dyDescent="0.25">
      <c r="A40" s="91"/>
      <c r="B40" s="92"/>
      <c r="C40" s="92"/>
      <c r="D40" s="92"/>
      <c r="E40" s="92"/>
      <c r="F40" s="92"/>
      <c r="G40" s="92"/>
      <c r="H40" s="120"/>
      <c r="I40" s="113"/>
      <c r="J40" s="91"/>
      <c r="K40" s="92"/>
      <c r="L40" s="92"/>
      <c r="M40" s="94"/>
      <c r="N40" s="92"/>
      <c r="O40" s="92"/>
      <c r="P40" s="92"/>
      <c r="Q40" s="92"/>
      <c r="R40" s="92"/>
      <c r="S40" s="92"/>
      <c r="T40" s="92"/>
      <c r="U40" s="91"/>
      <c r="V40" s="91"/>
      <c r="W40" s="91"/>
      <c r="X40" s="91"/>
      <c r="Y40" s="91"/>
      <c r="Z40" s="91"/>
      <c r="AA40" s="91"/>
      <c r="AB40" s="91"/>
      <c r="AC40" s="91"/>
      <c r="AD40" s="91"/>
      <c r="AE40" s="91"/>
      <c r="AF40" s="91"/>
      <c r="AG40" s="91"/>
      <c r="AH40" s="91"/>
      <c r="AI40" s="91"/>
      <c r="AJ40" s="91"/>
      <c r="AK40" s="91"/>
      <c r="AL40" s="91"/>
      <c r="AM40" s="91"/>
      <c r="AN40" s="91"/>
      <c r="AO40" s="91"/>
      <c r="AP40" s="91"/>
      <c r="AQ40" s="92"/>
      <c r="AR40" s="92"/>
      <c r="AS40" s="92"/>
      <c r="AT40" s="91"/>
      <c r="AU40" s="102">
        <v>1</v>
      </c>
      <c r="DV40" s="100"/>
      <c r="DW40" s="100"/>
      <c r="DX40" s="100"/>
    </row>
    <row r="41" spans="1:128" ht="21" hidden="1" customHeight="1" x14ac:dyDescent="0.25">
      <c r="A41" s="91"/>
      <c r="B41" s="92"/>
      <c r="C41" s="92"/>
      <c r="D41" s="92"/>
      <c r="E41" s="92"/>
      <c r="F41" s="92"/>
      <c r="G41" s="92"/>
      <c r="H41" s="120"/>
      <c r="I41" s="113"/>
      <c r="J41" s="91"/>
      <c r="K41" s="92"/>
      <c r="L41" s="92"/>
      <c r="M41" s="94"/>
      <c r="N41" s="92"/>
      <c r="O41" s="92"/>
      <c r="P41" s="92"/>
      <c r="Q41" s="92"/>
      <c r="R41" s="92"/>
      <c r="S41" s="92"/>
      <c r="T41" s="92"/>
      <c r="U41" s="91"/>
      <c r="V41" s="91"/>
      <c r="W41" s="91"/>
      <c r="X41" s="91"/>
      <c r="Y41" s="91"/>
      <c r="Z41" s="91"/>
      <c r="AA41" s="91"/>
      <c r="AB41" s="91"/>
      <c r="AC41" s="91"/>
      <c r="AD41" s="91"/>
      <c r="AE41" s="91"/>
      <c r="AF41" s="91"/>
      <c r="AG41" s="91"/>
      <c r="AH41" s="91"/>
      <c r="AI41" s="91"/>
      <c r="AJ41" s="91"/>
      <c r="AK41" s="91"/>
      <c r="AL41" s="91"/>
      <c r="AM41" s="91"/>
      <c r="AN41" s="91"/>
      <c r="AO41" s="91"/>
      <c r="AP41" s="91"/>
      <c r="AQ41" s="92"/>
      <c r="AR41" s="92"/>
      <c r="AS41" s="92"/>
      <c r="AT41" s="91"/>
      <c r="AU41" s="100"/>
      <c r="DV41" s="100"/>
      <c r="DW41" s="100"/>
      <c r="DX41" s="100"/>
    </row>
    <row r="42" spans="1:128" ht="21" hidden="1" customHeight="1" x14ac:dyDescent="0.25">
      <c r="A42" s="91"/>
      <c r="B42" s="92"/>
      <c r="C42" s="92"/>
      <c r="D42" s="92"/>
      <c r="E42" s="92"/>
      <c r="F42" s="92"/>
      <c r="G42" s="92"/>
      <c r="H42" s="120"/>
      <c r="I42" s="113"/>
      <c r="J42" s="91"/>
      <c r="K42" s="92"/>
      <c r="L42" s="92"/>
      <c r="M42" s="94"/>
      <c r="N42" s="92"/>
      <c r="O42" s="92"/>
      <c r="P42" s="92"/>
      <c r="Q42" s="92"/>
      <c r="R42" s="92"/>
      <c r="S42" s="92"/>
      <c r="T42" s="92"/>
      <c r="U42" s="91"/>
      <c r="V42" s="91"/>
      <c r="W42" s="91"/>
      <c r="X42" s="91"/>
      <c r="Y42" s="91"/>
      <c r="Z42" s="91"/>
      <c r="AA42" s="91"/>
      <c r="AB42" s="91"/>
      <c r="AC42" s="91"/>
      <c r="AD42" s="91"/>
      <c r="AE42" s="91"/>
      <c r="AF42" s="91"/>
      <c r="AG42" s="91"/>
      <c r="AH42" s="91"/>
      <c r="AI42" s="91"/>
      <c r="AJ42" s="91"/>
      <c r="AK42" s="91"/>
      <c r="AL42" s="91"/>
      <c r="AM42" s="91"/>
      <c r="AN42" s="91"/>
      <c r="AO42" s="91"/>
      <c r="AP42" s="91"/>
      <c r="AQ42" s="92"/>
      <c r="AR42" s="92"/>
      <c r="AS42" s="92"/>
      <c r="AT42" s="91"/>
      <c r="AU42" s="100" t="s">
        <v>1048</v>
      </c>
      <c r="DV42" s="100"/>
      <c r="DW42" s="100"/>
      <c r="DX42" s="100"/>
    </row>
    <row r="43" spans="1:128" ht="21" hidden="1" customHeight="1" x14ac:dyDescent="0.25">
      <c r="A43" s="91"/>
      <c r="B43" s="92"/>
      <c r="C43" s="92"/>
      <c r="D43" s="92"/>
      <c r="E43" s="92"/>
      <c r="F43" s="92"/>
      <c r="G43" s="92"/>
      <c r="H43" s="120"/>
      <c r="I43" s="113"/>
      <c r="J43" s="91"/>
      <c r="K43" s="92"/>
      <c r="L43" s="92"/>
      <c r="M43" s="94"/>
      <c r="N43" s="92"/>
      <c r="O43" s="92"/>
      <c r="P43" s="92"/>
      <c r="Q43" s="92"/>
      <c r="R43" s="92"/>
      <c r="S43" s="92"/>
      <c r="T43" s="92"/>
      <c r="U43" s="91"/>
      <c r="V43" s="91"/>
      <c r="W43" s="91"/>
      <c r="X43" s="91"/>
      <c r="Y43" s="91"/>
      <c r="Z43" s="91"/>
      <c r="AA43" s="91"/>
      <c r="AB43" s="91"/>
      <c r="AC43" s="91"/>
      <c r="AD43" s="91"/>
      <c r="AE43" s="91"/>
      <c r="AF43" s="91"/>
      <c r="AG43" s="91"/>
      <c r="AH43" s="91"/>
      <c r="AI43" s="91"/>
      <c r="AJ43" s="91"/>
      <c r="AK43" s="91"/>
      <c r="AL43" s="91"/>
      <c r="AM43" s="91"/>
      <c r="AN43" s="91"/>
      <c r="AO43" s="91"/>
      <c r="AP43" s="91"/>
      <c r="AQ43" s="92"/>
      <c r="AR43" s="92"/>
      <c r="AS43" s="92"/>
      <c r="AT43" s="91"/>
      <c r="AU43" s="100" t="s">
        <v>1049</v>
      </c>
      <c r="DV43" s="100"/>
      <c r="DW43" s="100"/>
      <c r="DX43" s="100"/>
    </row>
    <row r="44" spans="1:128" ht="21" hidden="1" customHeight="1" x14ac:dyDescent="0.25">
      <c r="A44" s="91"/>
      <c r="B44" s="92"/>
      <c r="C44" s="92"/>
      <c r="D44" s="92"/>
      <c r="E44" s="92"/>
      <c r="F44" s="92"/>
      <c r="G44" s="92"/>
      <c r="H44" s="120"/>
      <c r="I44" s="113"/>
      <c r="J44" s="91"/>
      <c r="K44" s="92"/>
      <c r="L44" s="92"/>
      <c r="M44" s="94"/>
      <c r="N44" s="92"/>
      <c r="O44" s="92"/>
      <c r="P44" s="92"/>
      <c r="Q44" s="92"/>
      <c r="R44" s="92"/>
      <c r="S44" s="92"/>
      <c r="T44" s="92"/>
      <c r="U44" s="91"/>
      <c r="V44" s="91"/>
      <c r="W44" s="91"/>
      <c r="X44" s="91"/>
      <c r="Y44" s="91"/>
      <c r="Z44" s="91"/>
      <c r="AA44" s="91"/>
      <c r="AB44" s="91"/>
      <c r="AC44" s="91"/>
      <c r="AD44" s="91"/>
      <c r="AE44" s="91"/>
      <c r="AF44" s="91"/>
      <c r="AG44" s="91"/>
      <c r="AH44" s="91"/>
      <c r="AI44" s="91"/>
      <c r="AJ44" s="91"/>
      <c r="AK44" s="91"/>
      <c r="AL44" s="91"/>
      <c r="AM44" s="91"/>
      <c r="AN44" s="91"/>
      <c r="AO44" s="91"/>
      <c r="AP44" s="91"/>
      <c r="AQ44" s="92"/>
      <c r="AR44" s="92"/>
      <c r="AS44" s="92"/>
      <c r="AT44" s="91"/>
      <c r="AU44" s="121" t="s">
        <v>1051</v>
      </c>
      <c r="DV44" s="100"/>
      <c r="DW44" s="100"/>
      <c r="DX44" s="100"/>
    </row>
    <row r="45" spans="1:128" ht="21" hidden="1" customHeight="1" x14ac:dyDescent="0.25">
      <c r="A45" s="91"/>
      <c r="B45" s="92"/>
      <c r="C45" s="92"/>
      <c r="D45" s="92"/>
      <c r="E45" s="92"/>
      <c r="F45" s="92"/>
      <c r="G45" s="92"/>
      <c r="H45" s="120"/>
      <c r="I45" s="113"/>
      <c r="J45" s="91"/>
      <c r="K45" s="92"/>
      <c r="L45" s="92"/>
      <c r="M45" s="94"/>
      <c r="N45" s="92"/>
      <c r="O45" s="92"/>
      <c r="P45" s="92"/>
      <c r="Q45" s="92"/>
      <c r="R45" s="92"/>
      <c r="S45" s="92"/>
      <c r="T45" s="92"/>
      <c r="U45" s="91"/>
      <c r="V45" s="91"/>
      <c r="W45" s="91"/>
      <c r="X45" s="91"/>
      <c r="Y45" s="91"/>
      <c r="Z45" s="91"/>
      <c r="AA45" s="91"/>
      <c r="AB45" s="91"/>
      <c r="AC45" s="91"/>
      <c r="AD45" s="91"/>
      <c r="AE45" s="91"/>
      <c r="AF45" s="91"/>
      <c r="AG45" s="91"/>
      <c r="AH45" s="91"/>
      <c r="AI45" s="91"/>
      <c r="AJ45" s="91"/>
      <c r="AK45" s="91"/>
      <c r="AL45" s="91"/>
      <c r="AM45" s="91"/>
      <c r="AN45" s="91"/>
      <c r="AO45" s="91"/>
      <c r="AP45" s="91"/>
      <c r="AQ45" s="92"/>
      <c r="AR45" s="92"/>
      <c r="AS45" s="92"/>
      <c r="AT45" s="91"/>
      <c r="AU45" s="121" t="s">
        <v>1037</v>
      </c>
      <c r="DV45" s="100"/>
      <c r="DW45" s="100"/>
      <c r="DX45" s="100"/>
    </row>
    <row r="46" spans="1:128" ht="21" hidden="1" customHeight="1" x14ac:dyDescent="0.25">
      <c r="A46" s="91"/>
      <c r="B46" s="92"/>
      <c r="C46" s="92"/>
      <c r="D46" s="92"/>
      <c r="E46" s="92"/>
      <c r="F46" s="92"/>
      <c r="G46" s="92"/>
      <c r="H46" s="120"/>
      <c r="I46" s="113"/>
      <c r="J46" s="91"/>
      <c r="K46" s="92"/>
      <c r="L46" s="92"/>
      <c r="M46" s="94"/>
      <c r="N46" s="92"/>
      <c r="O46" s="92"/>
      <c r="P46" s="92"/>
      <c r="Q46" s="92"/>
      <c r="R46" s="92"/>
      <c r="S46" s="92"/>
      <c r="T46" s="92"/>
      <c r="U46" s="91"/>
      <c r="V46" s="91"/>
      <c r="W46" s="91"/>
      <c r="X46" s="91"/>
      <c r="Y46" s="91"/>
      <c r="Z46" s="91"/>
      <c r="AA46" s="91"/>
      <c r="AB46" s="91"/>
      <c r="AC46" s="91"/>
      <c r="AD46" s="91"/>
      <c r="AE46" s="91"/>
      <c r="AF46" s="91"/>
      <c r="AG46" s="91"/>
      <c r="AH46" s="91"/>
      <c r="AI46" s="91"/>
      <c r="AJ46" s="91"/>
      <c r="AK46" s="91"/>
      <c r="AL46" s="91"/>
      <c r="AM46" s="91"/>
      <c r="AN46" s="91"/>
      <c r="AO46" s="91"/>
      <c r="AP46" s="91"/>
      <c r="AQ46" s="92"/>
      <c r="AR46" s="92"/>
      <c r="AS46" s="92"/>
      <c r="AT46" s="91"/>
      <c r="AU46" s="100" t="s">
        <v>1038</v>
      </c>
      <c r="DV46" s="100"/>
      <c r="DW46" s="100"/>
      <c r="DX46" s="100"/>
    </row>
    <row r="47" spans="1:128" ht="21" hidden="1" customHeight="1" x14ac:dyDescent="0.25">
      <c r="A47" s="91"/>
      <c r="B47" s="92"/>
      <c r="C47" s="92"/>
      <c r="D47" s="92"/>
      <c r="E47" s="92"/>
      <c r="F47" s="92"/>
      <c r="G47" s="92"/>
      <c r="H47" s="120"/>
      <c r="I47" s="113"/>
      <c r="J47" s="91"/>
      <c r="K47" s="92"/>
      <c r="L47" s="92"/>
      <c r="M47" s="94"/>
      <c r="N47" s="92"/>
      <c r="O47" s="92"/>
      <c r="P47" s="92"/>
      <c r="Q47" s="92"/>
      <c r="R47" s="92"/>
      <c r="S47" s="92"/>
      <c r="T47" s="92"/>
      <c r="U47" s="91"/>
      <c r="V47" s="91"/>
      <c r="W47" s="91"/>
      <c r="X47" s="91"/>
      <c r="Y47" s="91"/>
      <c r="Z47" s="91"/>
      <c r="AA47" s="91"/>
      <c r="AB47" s="91"/>
      <c r="AC47" s="91"/>
      <c r="AD47" s="91"/>
      <c r="AE47" s="91"/>
      <c r="AF47" s="91"/>
      <c r="AG47" s="91"/>
      <c r="AH47" s="91"/>
      <c r="AI47" s="91"/>
      <c r="AJ47" s="91"/>
      <c r="AK47" s="91"/>
      <c r="AL47" s="91"/>
      <c r="AM47" s="91"/>
      <c r="AN47" s="91"/>
      <c r="AO47" s="91"/>
      <c r="AP47" s="91"/>
      <c r="AQ47" s="92"/>
      <c r="AR47" s="92"/>
      <c r="AS47" s="92"/>
      <c r="AT47" s="91"/>
      <c r="AU47" s="100" t="s">
        <v>1050</v>
      </c>
      <c r="DV47" s="100"/>
      <c r="DW47" s="100"/>
      <c r="DX47" s="100"/>
    </row>
    <row r="48" spans="1:128" ht="21" hidden="1" customHeight="1" x14ac:dyDescent="0.25">
      <c r="A48" s="91"/>
      <c r="B48" s="92"/>
      <c r="C48" s="92"/>
      <c r="D48" s="92"/>
      <c r="E48" s="92"/>
      <c r="F48" s="92"/>
      <c r="G48" s="92"/>
      <c r="H48" s="120"/>
      <c r="I48" s="113"/>
      <c r="J48" s="91"/>
      <c r="K48" s="92"/>
      <c r="L48" s="92"/>
      <c r="M48" s="94"/>
      <c r="N48" s="92"/>
      <c r="O48" s="92"/>
      <c r="P48" s="92"/>
      <c r="Q48" s="92"/>
      <c r="R48" s="92"/>
      <c r="S48" s="92"/>
      <c r="T48" s="92"/>
      <c r="U48" s="91"/>
      <c r="V48" s="91"/>
      <c r="W48" s="91"/>
      <c r="X48" s="91"/>
      <c r="Y48" s="91"/>
      <c r="Z48" s="91"/>
      <c r="AA48" s="91"/>
      <c r="AB48" s="91"/>
      <c r="AC48" s="91"/>
      <c r="AD48" s="91"/>
      <c r="AE48" s="91"/>
      <c r="AF48" s="91"/>
      <c r="AG48" s="91"/>
      <c r="AH48" s="91"/>
      <c r="AI48" s="91"/>
      <c r="AJ48" s="91"/>
      <c r="AK48" s="91"/>
      <c r="AL48" s="91"/>
      <c r="AM48" s="91"/>
      <c r="AN48" s="91"/>
      <c r="AO48" s="91"/>
      <c r="AP48" s="91"/>
      <c r="AQ48" s="92"/>
      <c r="AR48" s="92"/>
      <c r="AS48" s="92"/>
      <c r="AT48" s="91"/>
      <c r="AU48" s="100"/>
      <c r="DV48" s="100"/>
      <c r="DW48" s="100"/>
      <c r="DX48" s="100"/>
    </row>
    <row r="49" spans="1:128" ht="21" hidden="1" customHeight="1" x14ac:dyDescent="0.25">
      <c r="A49" s="91"/>
      <c r="B49" s="92"/>
      <c r="C49" s="92"/>
      <c r="D49" s="92"/>
      <c r="E49" s="92"/>
      <c r="F49" s="92"/>
      <c r="G49" s="92"/>
      <c r="H49" s="120"/>
      <c r="I49" s="113"/>
      <c r="J49" s="91"/>
      <c r="K49" s="92"/>
      <c r="L49" s="92"/>
      <c r="M49" s="94"/>
      <c r="N49" s="92"/>
      <c r="O49" s="92"/>
      <c r="P49" s="92"/>
      <c r="Q49" s="92"/>
      <c r="R49" s="92"/>
      <c r="S49" s="92"/>
      <c r="T49" s="92"/>
      <c r="U49" s="91"/>
      <c r="V49" s="91"/>
      <c r="W49" s="91"/>
      <c r="X49" s="91"/>
      <c r="Y49" s="91"/>
      <c r="Z49" s="91"/>
      <c r="AA49" s="91"/>
      <c r="AB49" s="91"/>
      <c r="AC49" s="91"/>
      <c r="AD49" s="91"/>
      <c r="AE49" s="91"/>
      <c r="AF49" s="91"/>
      <c r="AG49" s="91"/>
      <c r="AH49" s="91"/>
      <c r="AI49" s="91"/>
      <c r="AJ49" s="91"/>
      <c r="AK49" s="91"/>
      <c r="AL49" s="91"/>
      <c r="AM49" s="91"/>
      <c r="AN49" s="91"/>
      <c r="AO49" s="91"/>
      <c r="AP49" s="91"/>
      <c r="AQ49" s="92"/>
      <c r="AR49" s="92"/>
      <c r="AS49" s="92"/>
      <c r="AT49" s="91"/>
      <c r="AU49" s="100" t="s">
        <v>1053</v>
      </c>
      <c r="DV49" s="100"/>
      <c r="DW49" s="100"/>
      <c r="DX49" s="100"/>
    </row>
    <row r="50" spans="1:128" ht="21" hidden="1" customHeight="1" x14ac:dyDescent="0.25">
      <c r="A50" s="91"/>
      <c r="B50" s="92"/>
      <c r="C50" s="92"/>
      <c r="D50" s="92"/>
      <c r="E50" s="92"/>
      <c r="F50" s="92"/>
      <c r="G50" s="92"/>
      <c r="H50" s="120"/>
      <c r="I50" s="113"/>
      <c r="J50" s="91"/>
      <c r="K50" s="92"/>
      <c r="L50" s="92"/>
      <c r="M50" s="94"/>
      <c r="N50" s="92"/>
      <c r="O50" s="92"/>
      <c r="P50" s="92"/>
      <c r="Q50" s="92"/>
      <c r="R50" s="92"/>
      <c r="S50" s="92"/>
      <c r="T50" s="92"/>
      <c r="U50" s="91"/>
      <c r="V50" s="91"/>
      <c r="W50" s="91"/>
      <c r="X50" s="91"/>
      <c r="Y50" s="91"/>
      <c r="Z50" s="91"/>
      <c r="AA50" s="91"/>
      <c r="AB50" s="91"/>
      <c r="AC50" s="91"/>
      <c r="AD50" s="91"/>
      <c r="AE50" s="91"/>
      <c r="AF50" s="91"/>
      <c r="AG50" s="91"/>
      <c r="AH50" s="91"/>
      <c r="AI50" s="91"/>
      <c r="AJ50" s="91"/>
      <c r="AK50" s="91"/>
      <c r="AL50" s="91"/>
      <c r="AM50" s="91"/>
      <c r="AN50" s="91"/>
      <c r="AO50" s="91"/>
      <c r="AP50" s="91"/>
      <c r="AQ50" s="92"/>
      <c r="AR50" s="92"/>
      <c r="AS50" s="92"/>
      <c r="AT50" s="91"/>
      <c r="AU50" s="100" t="s">
        <v>1054</v>
      </c>
      <c r="DV50" s="100"/>
      <c r="DW50" s="100"/>
      <c r="DX50" s="100"/>
    </row>
    <row r="51" spans="1:128" ht="21" hidden="1" customHeight="1" x14ac:dyDescent="0.25">
      <c r="A51" s="91"/>
      <c r="B51" s="92"/>
      <c r="C51" s="92"/>
      <c r="D51" s="92"/>
      <c r="E51" s="92"/>
      <c r="F51" s="92"/>
      <c r="G51" s="92"/>
      <c r="H51" s="120"/>
      <c r="I51" s="113"/>
      <c r="J51" s="91"/>
      <c r="K51" s="92"/>
      <c r="L51" s="92"/>
      <c r="M51" s="94"/>
      <c r="N51" s="92"/>
      <c r="O51" s="92"/>
      <c r="P51" s="92"/>
      <c r="Q51" s="92"/>
      <c r="R51" s="92"/>
      <c r="S51" s="92"/>
      <c r="T51" s="92"/>
      <c r="U51" s="91"/>
      <c r="V51" s="91"/>
      <c r="W51" s="91"/>
      <c r="X51" s="91"/>
      <c r="Y51" s="91"/>
      <c r="Z51" s="91"/>
      <c r="AA51" s="91"/>
      <c r="AB51" s="91"/>
      <c r="AC51" s="91"/>
      <c r="AD51" s="91"/>
      <c r="AE51" s="91"/>
      <c r="AF51" s="91"/>
      <c r="AG51" s="91"/>
      <c r="AH51" s="91"/>
      <c r="AI51" s="91"/>
      <c r="AJ51" s="91"/>
      <c r="AK51" s="91"/>
      <c r="AL51" s="91"/>
      <c r="AM51" s="91"/>
      <c r="AN51" s="91"/>
      <c r="AO51" s="91"/>
      <c r="AP51" s="91"/>
      <c r="AQ51" s="92"/>
      <c r="AR51" s="92"/>
      <c r="AS51" s="92"/>
      <c r="AT51" s="91"/>
      <c r="AU51" s="100" t="s">
        <v>1055</v>
      </c>
      <c r="DV51" s="100"/>
      <c r="DW51" s="100"/>
      <c r="DX51" s="100"/>
    </row>
    <row r="52" spans="1:128" ht="17.25" hidden="1" customHeight="1" x14ac:dyDescent="0.25">
      <c r="A52" s="91"/>
      <c r="B52" s="92"/>
      <c r="C52" s="92"/>
      <c r="D52" s="92"/>
      <c r="E52" s="92"/>
      <c r="F52" s="92"/>
      <c r="G52" s="92"/>
      <c r="H52" s="120"/>
      <c r="I52" s="113"/>
      <c r="J52" s="91"/>
      <c r="K52" s="92"/>
      <c r="L52" s="92"/>
      <c r="M52" s="94"/>
      <c r="N52" s="92"/>
      <c r="O52" s="92"/>
      <c r="P52" s="92"/>
      <c r="Q52" s="92"/>
      <c r="R52" s="92"/>
      <c r="S52" s="92"/>
      <c r="T52" s="92"/>
      <c r="U52" s="91"/>
      <c r="V52" s="91"/>
      <c r="W52" s="91"/>
      <c r="X52" s="91"/>
      <c r="Y52" s="91"/>
      <c r="Z52" s="91"/>
      <c r="AA52" s="91"/>
      <c r="AB52" s="91"/>
      <c r="AC52" s="91"/>
      <c r="AD52" s="91"/>
      <c r="AE52" s="91"/>
      <c r="AF52" s="91"/>
      <c r="AG52" s="91"/>
      <c r="AH52" s="91"/>
      <c r="AI52" s="91"/>
      <c r="AJ52" s="91"/>
      <c r="AK52" s="91"/>
      <c r="AL52" s="91"/>
      <c r="AM52" s="91"/>
      <c r="AN52" s="91"/>
      <c r="AO52" s="91"/>
      <c r="AP52" s="91"/>
      <c r="AQ52" s="92"/>
      <c r="AR52" s="92"/>
      <c r="AS52" s="92"/>
      <c r="AT52" s="91"/>
      <c r="AU52" s="100"/>
      <c r="DV52" s="100"/>
      <c r="DW52" s="100"/>
      <c r="DX52" s="100"/>
    </row>
    <row r="53" spans="1:128" ht="15" hidden="1" x14ac:dyDescent="0.25">
      <c r="A53" s="91"/>
      <c r="B53" s="92"/>
      <c r="C53" s="92"/>
      <c r="D53" s="92"/>
      <c r="E53" s="92"/>
      <c r="F53" s="92"/>
      <c r="G53" s="92"/>
      <c r="H53" s="120"/>
      <c r="I53" s="113"/>
      <c r="J53" s="91"/>
      <c r="K53" s="92"/>
      <c r="L53" s="92"/>
      <c r="M53" s="94"/>
      <c r="N53" s="92"/>
      <c r="O53" s="92"/>
      <c r="P53" s="92"/>
      <c r="Q53" s="92"/>
      <c r="R53" s="92"/>
      <c r="S53" s="92"/>
      <c r="T53" s="92"/>
      <c r="U53" s="91"/>
      <c r="V53" s="91"/>
      <c r="W53" s="91"/>
      <c r="X53" s="91"/>
      <c r="Y53" s="91"/>
      <c r="Z53" s="91"/>
      <c r="AA53" s="91"/>
      <c r="AB53" s="91"/>
      <c r="AC53" s="91"/>
      <c r="AD53" s="91"/>
      <c r="AE53" s="91"/>
      <c r="AF53" s="91"/>
      <c r="AG53" s="91"/>
      <c r="AH53" s="91"/>
      <c r="AI53" s="91"/>
      <c r="AJ53" s="91"/>
      <c r="AK53" s="91"/>
      <c r="AL53" s="91"/>
      <c r="AM53" s="91"/>
      <c r="AN53" s="91"/>
      <c r="AO53" s="91"/>
      <c r="AP53" s="91"/>
      <c r="AQ53" s="92"/>
      <c r="AR53" s="92"/>
      <c r="AS53" s="92"/>
      <c r="AT53" s="91"/>
      <c r="AU53" s="100" t="s">
        <v>1056</v>
      </c>
      <c r="DV53" s="100"/>
      <c r="DW53" s="100"/>
      <c r="DX53" s="100"/>
    </row>
    <row r="54" spans="1:128" ht="15" hidden="1" x14ac:dyDescent="0.25">
      <c r="A54" s="91"/>
      <c r="B54" s="92"/>
      <c r="C54" s="92"/>
      <c r="D54" s="92"/>
      <c r="E54" s="92"/>
      <c r="F54" s="92"/>
      <c r="G54" s="92"/>
      <c r="H54" s="120"/>
      <c r="I54" s="113"/>
      <c r="J54" s="91"/>
      <c r="K54" s="92"/>
      <c r="L54" s="92"/>
      <c r="M54" s="94"/>
      <c r="N54" s="92"/>
      <c r="O54" s="92"/>
      <c r="P54" s="92"/>
      <c r="Q54" s="92"/>
      <c r="R54" s="92"/>
      <c r="S54" s="92"/>
      <c r="T54" s="92"/>
      <c r="U54" s="91"/>
      <c r="V54" s="91"/>
      <c r="W54" s="91"/>
      <c r="X54" s="91"/>
      <c r="Y54" s="91"/>
      <c r="Z54" s="91"/>
      <c r="AA54" s="91"/>
      <c r="AB54" s="91"/>
      <c r="AC54" s="91"/>
      <c r="AD54" s="91"/>
      <c r="AE54" s="91"/>
      <c r="AF54" s="91"/>
      <c r="AG54" s="91"/>
      <c r="AH54" s="91"/>
      <c r="AI54" s="91"/>
      <c r="AJ54" s="91"/>
      <c r="AK54" s="91"/>
      <c r="AL54" s="91"/>
      <c r="AM54" s="91"/>
      <c r="AN54" s="91"/>
      <c r="AO54" s="91"/>
      <c r="AP54" s="91"/>
      <c r="AQ54" s="92"/>
      <c r="AR54" s="92"/>
      <c r="AS54" s="92"/>
      <c r="AT54" s="91"/>
      <c r="AU54" s="100" t="s">
        <v>1057</v>
      </c>
      <c r="DV54" s="100"/>
      <c r="DW54" s="100"/>
      <c r="DX54" s="100"/>
    </row>
    <row r="55" spans="1:128" ht="15" hidden="1" x14ac:dyDescent="0.25">
      <c r="A55" s="91"/>
      <c r="B55" s="92"/>
      <c r="C55" s="92"/>
      <c r="D55" s="92"/>
      <c r="E55" s="92"/>
      <c r="F55" s="92"/>
      <c r="G55" s="92"/>
      <c r="H55" s="120"/>
      <c r="I55" s="113"/>
      <c r="J55" s="91"/>
      <c r="K55" s="92"/>
      <c r="L55" s="92"/>
      <c r="M55" s="94"/>
      <c r="N55" s="92"/>
      <c r="O55" s="92"/>
      <c r="P55" s="92"/>
      <c r="Q55" s="92"/>
      <c r="R55" s="92"/>
      <c r="S55" s="92"/>
      <c r="T55" s="92"/>
      <c r="U55" s="91"/>
      <c r="V55" s="91"/>
      <c r="W55" s="91"/>
      <c r="X55" s="91"/>
      <c r="Y55" s="91"/>
      <c r="Z55" s="91"/>
      <c r="AA55" s="91"/>
      <c r="AB55" s="91"/>
      <c r="AC55" s="91"/>
      <c r="AD55" s="91"/>
      <c r="AE55" s="91"/>
      <c r="AF55" s="91"/>
      <c r="AG55" s="91"/>
      <c r="AH55" s="91"/>
      <c r="AI55" s="91"/>
      <c r="AJ55" s="91"/>
      <c r="AK55" s="91"/>
      <c r="AL55" s="91"/>
      <c r="AM55" s="91"/>
      <c r="AN55" s="91"/>
      <c r="AO55" s="91"/>
      <c r="AP55" s="91"/>
      <c r="AQ55" s="92"/>
      <c r="AR55" s="92"/>
      <c r="AS55" s="92"/>
      <c r="AT55" s="91"/>
      <c r="AU55" s="100"/>
      <c r="AX55" s="100" t="s">
        <v>1649</v>
      </c>
      <c r="BA55" s="100" t="s">
        <v>1652</v>
      </c>
      <c r="DV55" s="100"/>
      <c r="DW55" s="100"/>
      <c r="DX55" s="100"/>
    </row>
    <row r="56" spans="1:128" ht="30" hidden="1" x14ac:dyDescent="0.25">
      <c r="A56" s="91"/>
      <c r="B56" s="92"/>
      <c r="C56" s="92"/>
      <c r="D56" s="92"/>
      <c r="E56" s="92"/>
      <c r="F56" s="92"/>
      <c r="G56" s="92"/>
      <c r="H56" s="120"/>
      <c r="I56" s="113"/>
      <c r="J56" s="91"/>
      <c r="K56" s="92"/>
      <c r="L56" s="92"/>
      <c r="M56" s="94"/>
      <c r="N56" s="92"/>
      <c r="O56" s="92"/>
      <c r="P56" s="92"/>
      <c r="Q56" s="92"/>
      <c r="R56" s="92"/>
      <c r="S56" s="92"/>
      <c r="T56" s="92"/>
      <c r="U56" s="91"/>
      <c r="V56" s="91"/>
      <c r="W56" s="91"/>
      <c r="X56" s="91"/>
      <c r="Y56" s="91"/>
      <c r="Z56" s="91"/>
      <c r="AA56" s="91"/>
      <c r="AB56" s="91"/>
      <c r="AC56" s="91"/>
      <c r="AD56" s="91"/>
      <c r="AE56" s="91"/>
      <c r="AF56" s="91"/>
      <c r="AG56" s="91"/>
      <c r="AH56" s="91"/>
      <c r="AI56" s="91"/>
      <c r="AJ56" s="91"/>
      <c r="AK56" s="91"/>
      <c r="AL56" s="91"/>
      <c r="AM56" s="91"/>
      <c r="AN56" s="91"/>
      <c r="AO56" s="91"/>
      <c r="AP56" s="91"/>
      <c r="AQ56" s="92"/>
      <c r="AR56" s="92"/>
      <c r="AS56" s="92"/>
      <c r="AT56" s="91"/>
      <c r="AU56" s="100" t="s">
        <v>1646</v>
      </c>
      <c r="AV56" s="100" t="s">
        <v>1647</v>
      </c>
      <c r="AW56" s="102" t="s">
        <v>1657</v>
      </c>
      <c r="AX56" s="100" t="s">
        <v>1650</v>
      </c>
      <c r="AY56" s="100" t="s">
        <v>1651</v>
      </c>
      <c r="AZ56" s="216" t="s">
        <v>1648</v>
      </c>
      <c r="BA56" s="100" t="s">
        <v>1653</v>
      </c>
      <c r="DV56" s="100"/>
      <c r="DW56" s="100"/>
      <c r="DX56" s="100"/>
    </row>
    <row r="57" spans="1:128" ht="30" hidden="1" x14ac:dyDescent="0.25">
      <c r="A57" s="91"/>
      <c r="B57" s="92"/>
      <c r="C57" s="92"/>
      <c r="D57" s="92"/>
      <c r="E57" s="92"/>
      <c r="F57" s="92"/>
      <c r="G57" s="92"/>
      <c r="H57" s="120"/>
      <c r="I57" s="113"/>
      <c r="J57" s="91"/>
      <c r="K57" s="92"/>
      <c r="L57" s="92"/>
      <c r="M57" s="94"/>
      <c r="N57" s="92"/>
      <c r="O57" s="92"/>
      <c r="P57" s="92"/>
      <c r="Q57" s="92"/>
      <c r="R57" s="92"/>
      <c r="S57" s="92"/>
      <c r="T57" s="92"/>
      <c r="U57" s="91"/>
      <c r="V57" s="91"/>
      <c r="W57" s="91"/>
      <c r="X57" s="91"/>
      <c r="Y57" s="91"/>
      <c r="Z57" s="91"/>
      <c r="AA57" s="91"/>
      <c r="AB57" s="91"/>
      <c r="AC57" s="91"/>
      <c r="AD57" s="91"/>
      <c r="AE57" s="91"/>
      <c r="AF57" s="91"/>
      <c r="AG57" s="91"/>
      <c r="AH57" s="91"/>
      <c r="AI57" s="91"/>
      <c r="AJ57" s="91"/>
      <c r="AK57" s="91"/>
      <c r="AL57" s="91"/>
      <c r="AM57" s="91"/>
      <c r="AN57" s="91"/>
      <c r="AO57" s="91"/>
      <c r="AP57" s="91"/>
      <c r="AQ57" s="92"/>
      <c r="AR57" s="92"/>
      <c r="AS57" s="92"/>
      <c r="AT57" s="91"/>
      <c r="AU57" s="100" t="s">
        <v>1688</v>
      </c>
      <c r="AV57" s="100" t="s">
        <v>1689</v>
      </c>
      <c r="AW57" s="100" t="s">
        <v>1672</v>
      </c>
      <c r="AX57" s="100" t="s">
        <v>1690</v>
      </c>
      <c r="AY57" s="100" t="s">
        <v>1691</v>
      </c>
      <c r="AZ57" s="100" t="s">
        <v>1692</v>
      </c>
      <c r="BA57" s="100" t="s">
        <v>1693</v>
      </c>
      <c r="DV57" s="100"/>
      <c r="DW57" s="100"/>
      <c r="DX57" s="100"/>
    </row>
    <row r="59" spans="1:128" x14ac:dyDescent="0.25">
      <c r="B59" s="217" t="s">
        <v>1694</v>
      </c>
    </row>
    <row r="67" spans="1:128" ht="15" x14ac:dyDescent="0.25">
      <c r="A67" s="100"/>
      <c r="AU67" s="100"/>
      <c r="DV67" s="100"/>
      <c r="DW67" s="100"/>
      <c r="DX67" s="100"/>
    </row>
    <row r="68" spans="1:128" ht="15" x14ac:dyDescent="0.25">
      <c r="A68" s="100"/>
      <c r="AU68" s="100"/>
      <c r="DV68" s="100"/>
      <c r="DW68" s="100"/>
      <c r="DX68" s="100"/>
    </row>
    <row r="69" spans="1:128" ht="15" x14ac:dyDescent="0.25">
      <c r="A69" s="100"/>
      <c r="AU69" s="100"/>
      <c r="DV69" s="100"/>
      <c r="DW69" s="100"/>
      <c r="DX69" s="100"/>
    </row>
    <row r="70" spans="1:128" ht="15" x14ac:dyDescent="0.25">
      <c r="A70" s="100"/>
      <c r="AU70" s="100"/>
      <c r="DV70" s="100"/>
      <c r="DW70" s="100"/>
      <c r="DX70" s="100"/>
    </row>
    <row r="71" spans="1:128" ht="15" x14ac:dyDescent="0.25">
      <c r="A71" s="100"/>
      <c r="AU71" s="100"/>
      <c r="DV71" s="100"/>
      <c r="DW71" s="100"/>
      <c r="DX71" s="100"/>
    </row>
    <row r="72" spans="1:128" ht="15" x14ac:dyDescent="0.25">
      <c r="A72" s="100"/>
      <c r="AU72" s="100"/>
      <c r="DV72" s="100"/>
      <c r="DW72" s="100"/>
      <c r="DX72" s="100"/>
    </row>
    <row r="73" spans="1:128" ht="15" x14ac:dyDescent="0.25">
      <c r="A73" s="100"/>
      <c r="AU73" s="100"/>
      <c r="DV73" s="100"/>
      <c r="DW73" s="100"/>
      <c r="DX73" s="100"/>
    </row>
    <row r="74" spans="1:128" ht="15" x14ac:dyDescent="0.25">
      <c r="A74" s="100"/>
      <c r="AU74" s="100"/>
      <c r="DV74" s="100"/>
      <c r="DW74" s="100"/>
      <c r="DX74" s="100"/>
    </row>
    <row r="75" spans="1:128" ht="15" x14ac:dyDescent="0.25">
      <c r="A75" s="100"/>
      <c r="AU75" s="100"/>
      <c r="DV75" s="100"/>
      <c r="DW75" s="100"/>
      <c r="DX75" s="100"/>
    </row>
    <row r="76" spans="1:128" ht="15" x14ac:dyDescent="0.25">
      <c r="A76" s="100"/>
      <c r="AU76" s="100"/>
      <c r="DV76" s="100"/>
      <c r="DW76" s="100"/>
      <c r="DX76" s="100"/>
    </row>
    <row r="77" spans="1:128" ht="15" x14ac:dyDescent="0.25">
      <c r="A77" s="100"/>
      <c r="AU77" s="100"/>
      <c r="DV77" s="100"/>
      <c r="DW77" s="100"/>
      <c r="DX77" s="100"/>
    </row>
    <row r="78" spans="1:128" ht="15" x14ac:dyDescent="0.25">
      <c r="A78" s="100"/>
      <c r="AU78" s="100"/>
      <c r="DV78" s="100"/>
      <c r="DW78" s="100"/>
      <c r="DX78" s="100"/>
    </row>
    <row r="79" spans="1:128" ht="15" x14ac:dyDescent="0.25">
      <c r="A79" s="100"/>
      <c r="AU79" s="100"/>
      <c r="DV79" s="100"/>
      <c r="DW79" s="100"/>
      <c r="DX79" s="100"/>
    </row>
    <row r="80" spans="1:128" ht="15" x14ac:dyDescent="0.25">
      <c r="A80" s="100"/>
      <c r="AU80" s="100"/>
      <c r="DV80" s="100"/>
      <c r="DW80" s="100"/>
      <c r="DX80" s="100"/>
    </row>
    <row r="81" spans="1:128" ht="15" x14ac:dyDescent="0.25">
      <c r="A81" s="100"/>
      <c r="AU81" s="100"/>
      <c r="DV81" s="100"/>
      <c r="DW81" s="100"/>
      <c r="DX81" s="100"/>
    </row>
    <row r="82" spans="1:128" ht="15" x14ac:dyDescent="0.25">
      <c r="A82" s="100"/>
      <c r="AU82" s="100"/>
      <c r="DV82" s="100"/>
      <c r="DW82" s="100"/>
      <c r="DX82" s="100"/>
    </row>
    <row r="83" spans="1:128" ht="15" x14ac:dyDescent="0.25">
      <c r="A83" s="100"/>
      <c r="AU83" s="100"/>
      <c r="DV83" s="100"/>
      <c r="DW83" s="100"/>
      <c r="DX83" s="100"/>
    </row>
    <row r="84" spans="1:128" ht="15" x14ac:dyDescent="0.25">
      <c r="A84" s="100"/>
      <c r="AU84" s="100"/>
      <c r="DV84" s="100"/>
      <c r="DW84" s="100"/>
      <c r="DX84" s="100"/>
    </row>
    <row r="85" spans="1:128" ht="15" x14ac:dyDescent="0.25">
      <c r="A85" s="100"/>
      <c r="AU85" s="100"/>
      <c r="DV85" s="100"/>
      <c r="DW85" s="100"/>
      <c r="DX85" s="100"/>
    </row>
    <row r="86" spans="1:128" ht="15" x14ac:dyDescent="0.25">
      <c r="A86" s="100"/>
      <c r="AU86" s="100"/>
      <c r="DV86" s="100"/>
      <c r="DW86" s="100"/>
      <c r="DX86" s="100"/>
    </row>
    <row r="87" spans="1:128" ht="15" x14ac:dyDescent="0.25">
      <c r="A87" s="100"/>
      <c r="AU87" s="100"/>
      <c r="DV87" s="100"/>
      <c r="DW87" s="100"/>
      <c r="DX87" s="100"/>
    </row>
    <row r="88" spans="1:128" ht="15" x14ac:dyDescent="0.25">
      <c r="A88" s="100"/>
      <c r="AU88" s="100"/>
      <c r="DV88" s="100"/>
      <c r="DW88" s="100"/>
      <c r="DX88" s="100"/>
    </row>
    <row r="89" spans="1:128" ht="15" x14ac:dyDescent="0.25">
      <c r="A89" s="100"/>
      <c r="AU89" s="100"/>
      <c r="DV89" s="100"/>
      <c r="DW89" s="100"/>
      <c r="DX89" s="100"/>
    </row>
    <row r="90" spans="1:128" ht="15" x14ac:dyDescent="0.25">
      <c r="A90" s="100"/>
      <c r="AU90" s="100"/>
      <c r="DV90" s="100"/>
      <c r="DW90" s="100"/>
      <c r="DX90" s="100"/>
    </row>
    <row r="91" spans="1:128" ht="15" x14ac:dyDescent="0.25">
      <c r="A91" s="100"/>
      <c r="AU91" s="100"/>
      <c r="DV91" s="100"/>
      <c r="DW91" s="100"/>
      <c r="DX91" s="100"/>
    </row>
    <row r="92" spans="1:128" ht="15" x14ac:dyDescent="0.25">
      <c r="A92" s="100"/>
      <c r="AU92" s="100"/>
      <c r="DV92" s="100"/>
      <c r="DW92" s="100"/>
      <c r="DX92" s="100"/>
    </row>
    <row r="93" spans="1:128" ht="15" x14ac:dyDescent="0.25">
      <c r="A93" s="100"/>
      <c r="AU93" s="100"/>
      <c r="DV93" s="100"/>
      <c r="DW93" s="100"/>
      <c r="DX93" s="100"/>
    </row>
    <row r="94" spans="1:128" ht="15" x14ac:dyDescent="0.25">
      <c r="A94" s="100"/>
      <c r="AU94" s="100"/>
      <c r="DV94" s="100"/>
      <c r="DW94" s="100"/>
      <c r="DX94" s="100"/>
    </row>
    <row r="95" spans="1:128" ht="15" x14ac:dyDescent="0.25">
      <c r="A95" s="100"/>
      <c r="AU95" s="100"/>
      <c r="DV95" s="100"/>
      <c r="DW95" s="100"/>
      <c r="DX95" s="100"/>
    </row>
    <row r="96" spans="1:128" ht="15" x14ac:dyDescent="0.25">
      <c r="A96" s="100"/>
      <c r="AU96" s="100"/>
      <c r="DV96" s="100"/>
      <c r="DW96" s="100"/>
      <c r="DX96" s="100"/>
    </row>
    <row r="97" spans="1:128" ht="15" x14ac:dyDescent="0.25">
      <c r="A97" s="100"/>
      <c r="AU97" s="100"/>
      <c r="DV97" s="100"/>
      <c r="DW97" s="100"/>
      <c r="DX97" s="100"/>
    </row>
    <row r="98" spans="1:128" ht="15" x14ac:dyDescent="0.25">
      <c r="A98" s="100"/>
      <c r="AU98" s="100"/>
      <c r="DV98" s="100"/>
      <c r="DW98" s="100"/>
      <c r="DX98" s="100"/>
    </row>
    <row r="99" spans="1:128" ht="15" x14ac:dyDescent="0.25">
      <c r="A99" s="100"/>
      <c r="AU99" s="100"/>
      <c r="DV99" s="100"/>
      <c r="DW99" s="100"/>
      <c r="DX99" s="100"/>
    </row>
    <row r="100" spans="1:128" ht="15" x14ac:dyDescent="0.25">
      <c r="A100" s="100"/>
      <c r="AU100" s="100"/>
      <c r="DV100" s="100"/>
      <c r="DW100" s="100"/>
      <c r="DX100" s="100"/>
    </row>
    <row r="101" spans="1:128" ht="15" x14ac:dyDescent="0.25">
      <c r="A101" s="100"/>
      <c r="AU101" s="100"/>
      <c r="DV101" s="100"/>
      <c r="DW101" s="100"/>
      <c r="DX101" s="100"/>
    </row>
    <row r="102" spans="1:128" ht="15" x14ac:dyDescent="0.25">
      <c r="A102" s="100"/>
      <c r="AU102" s="100"/>
      <c r="DV102" s="100"/>
      <c r="DW102" s="100"/>
      <c r="DX102" s="100"/>
    </row>
    <row r="103" spans="1:128" ht="15" x14ac:dyDescent="0.25">
      <c r="A103" s="100"/>
      <c r="AU103" s="100"/>
      <c r="DV103" s="100"/>
      <c r="DW103" s="100"/>
      <c r="DX103" s="100"/>
    </row>
    <row r="104" spans="1:128" ht="15" x14ac:dyDescent="0.25">
      <c r="A104" s="100"/>
      <c r="AU104" s="100"/>
      <c r="DV104" s="100"/>
      <c r="DW104" s="100"/>
      <c r="DX104" s="100"/>
    </row>
    <row r="105" spans="1:128" ht="15" x14ac:dyDescent="0.25">
      <c r="A105" s="100"/>
      <c r="AU105" s="100"/>
      <c r="DV105" s="100"/>
      <c r="DW105" s="100"/>
      <c r="DX105" s="100"/>
    </row>
    <row r="106" spans="1:128" ht="15" x14ac:dyDescent="0.25">
      <c r="A106" s="100"/>
      <c r="AU106" s="100"/>
      <c r="DV106" s="100"/>
      <c r="DW106" s="100"/>
      <c r="DX106" s="100"/>
    </row>
    <row r="107" spans="1:128" ht="15" x14ac:dyDescent="0.25">
      <c r="A107" s="100"/>
      <c r="AU107" s="100"/>
      <c r="DV107" s="100"/>
      <c r="DW107" s="100"/>
      <c r="DX107" s="100"/>
    </row>
    <row r="108" spans="1:128" ht="15" x14ac:dyDescent="0.25">
      <c r="A108" s="100"/>
      <c r="AU108" s="100"/>
      <c r="DV108" s="100"/>
      <c r="DW108" s="100"/>
      <c r="DX108" s="100"/>
    </row>
    <row r="109" spans="1:128" ht="15" x14ac:dyDescent="0.25">
      <c r="A109" s="100"/>
      <c r="AU109" s="100"/>
      <c r="DV109" s="100"/>
      <c r="DW109" s="100"/>
      <c r="DX109" s="100"/>
    </row>
    <row r="110" spans="1:128" ht="15" x14ac:dyDescent="0.25">
      <c r="A110" s="100"/>
      <c r="AU110" s="100"/>
      <c r="DV110" s="100"/>
      <c r="DW110" s="100"/>
      <c r="DX110" s="100"/>
    </row>
    <row r="111" spans="1:128" ht="15" x14ac:dyDescent="0.25">
      <c r="A111" s="100"/>
      <c r="AU111" s="100"/>
      <c r="DV111" s="100"/>
      <c r="DW111" s="100"/>
      <c r="DX111" s="100"/>
    </row>
    <row r="112" spans="1:128" ht="15" x14ac:dyDescent="0.25">
      <c r="A112" s="100"/>
      <c r="AU112" s="100"/>
      <c r="DV112" s="100"/>
      <c r="DW112" s="100"/>
      <c r="DX112" s="100"/>
    </row>
    <row r="113" spans="1:128" ht="15" x14ac:dyDescent="0.25">
      <c r="A113" s="100"/>
      <c r="AU113" s="100"/>
      <c r="DV113" s="100"/>
      <c r="DW113" s="100"/>
      <c r="DX113" s="100"/>
    </row>
    <row r="114" spans="1:128" ht="15" x14ac:dyDescent="0.25">
      <c r="A114" s="100"/>
      <c r="AU114" s="100"/>
      <c r="DV114" s="100"/>
      <c r="DW114" s="100"/>
      <c r="DX114" s="100"/>
    </row>
    <row r="115" spans="1:128" ht="15" x14ac:dyDescent="0.25">
      <c r="A115" s="100"/>
      <c r="AU115" s="100"/>
      <c r="DV115" s="100"/>
      <c r="DW115" s="100"/>
      <c r="DX115" s="100"/>
    </row>
    <row r="116" spans="1:128" ht="15" x14ac:dyDescent="0.25">
      <c r="A116" s="100"/>
      <c r="AU116" s="100"/>
      <c r="DV116" s="100"/>
      <c r="DW116" s="100"/>
      <c r="DX116" s="100"/>
    </row>
    <row r="117" spans="1:128" ht="15" x14ac:dyDescent="0.25">
      <c r="A117" s="100"/>
      <c r="AU117" s="100"/>
      <c r="DV117" s="100"/>
      <c r="DW117" s="100"/>
      <c r="DX117" s="100"/>
    </row>
    <row r="118" spans="1:128" ht="15" x14ac:dyDescent="0.25">
      <c r="A118" s="100"/>
      <c r="AU118" s="100"/>
      <c r="DV118" s="100"/>
      <c r="DW118" s="100"/>
      <c r="DX118" s="100"/>
    </row>
    <row r="119" spans="1:128" ht="15" x14ac:dyDescent="0.25">
      <c r="A119" s="100"/>
      <c r="AU119" s="100"/>
      <c r="DV119" s="100"/>
      <c r="DW119" s="100"/>
      <c r="DX119" s="100"/>
    </row>
    <row r="120" spans="1:128" ht="15" x14ac:dyDescent="0.25">
      <c r="A120" s="100"/>
      <c r="AU120" s="100"/>
      <c r="DV120" s="100"/>
      <c r="DW120" s="100"/>
      <c r="DX120" s="100"/>
    </row>
    <row r="121" spans="1:128" ht="15" x14ac:dyDescent="0.25">
      <c r="A121" s="100"/>
      <c r="AU121" s="100"/>
      <c r="DV121" s="100"/>
      <c r="DW121" s="100"/>
      <c r="DX121" s="100"/>
    </row>
    <row r="122" spans="1:128" ht="15" x14ac:dyDescent="0.25">
      <c r="A122" s="100"/>
      <c r="AU122" s="100"/>
      <c r="DV122" s="100"/>
      <c r="DW122" s="100"/>
      <c r="DX122" s="100"/>
    </row>
    <row r="123" spans="1:128" ht="15" x14ac:dyDescent="0.25">
      <c r="A123" s="100"/>
      <c r="AU123" s="100"/>
      <c r="DV123" s="100"/>
      <c r="DW123" s="100"/>
      <c r="DX123" s="100"/>
    </row>
    <row r="124" spans="1:128" ht="15" x14ac:dyDescent="0.25">
      <c r="A124" s="100"/>
      <c r="AU124" s="100"/>
      <c r="DV124" s="100"/>
      <c r="DW124" s="100"/>
      <c r="DX124" s="100"/>
    </row>
    <row r="125" spans="1:128" ht="15" x14ac:dyDescent="0.25">
      <c r="A125" s="100"/>
      <c r="AU125" s="100"/>
      <c r="DV125" s="100"/>
      <c r="DW125" s="100"/>
      <c r="DX125" s="100"/>
    </row>
    <row r="126" spans="1:128" ht="15" x14ac:dyDescent="0.25">
      <c r="A126" s="100"/>
      <c r="AU126" s="100"/>
      <c r="DV126" s="100"/>
      <c r="DW126" s="100"/>
      <c r="DX126" s="100"/>
    </row>
    <row r="127" spans="1:128" ht="15" x14ac:dyDescent="0.25">
      <c r="A127" s="100"/>
      <c r="AU127" s="100"/>
      <c r="DV127" s="100"/>
      <c r="DW127" s="100"/>
      <c r="DX127" s="100"/>
    </row>
    <row r="128" spans="1:128" ht="15" x14ac:dyDescent="0.25">
      <c r="A128" s="100"/>
      <c r="AU128" s="100"/>
      <c r="DV128" s="100"/>
      <c r="DW128" s="100"/>
      <c r="DX128" s="100"/>
    </row>
    <row r="129" spans="1:128" ht="15" x14ac:dyDescent="0.25">
      <c r="A129" s="100"/>
      <c r="AU129" s="100"/>
      <c r="DV129" s="100"/>
      <c r="DW129" s="100"/>
      <c r="DX129" s="100"/>
    </row>
    <row r="130" spans="1:128" ht="15" x14ac:dyDescent="0.25">
      <c r="A130" s="100"/>
      <c r="AU130" s="100"/>
      <c r="DV130" s="100"/>
      <c r="DW130" s="100"/>
      <c r="DX130" s="100"/>
    </row>
    <row r="131" spans="1:128" ht="15" x14ac:dyDescent="0.25">
      <c r="A131" s="100"/>
      <c r="AU131" s="100"/>
      <c r="DV131" s="100"/>
      <c r="DW131" s="100"/>
      <c r="DX131" s="100"/>
    </row>
    <row r="132" spans="1:128" ht="15" x14ac:dyDescent="0.25">
      <c r="A132" s="100"/>
      <c r="AU132" s="100"/>
      <c r="DV132" s="100"/>
      <c r="DW132" s="100"/>
      <c r="DX132" s="100"/>
    </row>
    <row r="133" spans="1:128" ht="15" x14ac:dyDescent="0.25">
      <c r="A133" s="100"/>
      <c r="AU133" s="100"/>
      <c r="DV133" s="100"/>
      <c r="DW133" s="100"/>
      <c r="DX133" s="100"/>
    </row>
    <row r="134" spans="1:128" ht="15" x14ac:dyDescent="0.25">
      <c r="A134" s="100"/>
      <c r="AU134" s="100"/>
      <c r="DV134" s="100"/>
      <c r="DW134" s="100"/>
      <c r="DX134" s="100"/>
    </row>
    <row r="135" spans="1:128" ht="15" x14ac:dyDescent="0.25">
      <c r="A135" s="100"/>
      <c r="AU135" s="100"/>
      <c r="DV135" s="100"/>
      <c r="DW135" s="100"/>
      <c r="DX135" s="100"/>
    </row>
    <row r="136" spans="1:128" ht="15" x14ac:dyDescent="0.25">
      <c r="A136" s="100"/>
      <c r="AU136" s="100"/>
      <c r="DV136" s="100"/>
      <c r="DW136" s="100"/>
      <c r="DX136" s="100"/>
    </row>
    <row r="137" spans="1:128" ht="15" x14ac:dyDescent="0.25">
      <c r="A137" s="100"/>
      <c r="AU137" s="100"/>
      <c r="DV137" s="100"/>
      <c r="DW137" s="100"/>
      <c r="DX137" s="100"/>
    </row>
    <row r="138" spans="1:128" ht="15" x14ac:dyDescent="0.25">
      <c r="A138" s="100"/>
      <c r="AU138" s="100"/>
      <c r="DV138" s="100"/>
      <c r="DW138" s="100"/>
      <c r="DX138" s="100"/>
    </row>
    <row r="139" spans="1:128" ht="15" x14ac:dyDescent="0.25">
      <c r="A139" s="100"/>
      <c r="AU139" s="100"/>
      <c r="DV139" s="100"/>
      <c r="DW139" s="100"/>
      <c r="DX139" s="100"/>
    </row>
    <row r="140" spans="1:128" ht="15" x14ac:dyDescent="0.25">
      <c r="A140" s="100"/>
      <c r="AU140" s="100"/>
      <c r="DV140" s="100"/>
      <c r="DW140" s="100"/>
      <c r="DX140" s="100"/>
    </row>
    <row r="141" spans="1:128" ht="15" x14ac:dyDescent="0.25">
      <c r="A141" s="100"/>
      <c r="AU141" s="100"/>
      <c r="DV141" s="100"/>
      <c r="DW141" s="100"/>
      <c r="DX141" s="100"/>
    </row>
    <row r="142" spans="1:128" ht="15" x14ac:dyDescent="0.25">
      <c r="A142" s="100"/>
      <c r="AU142" s="100"/>
      <c r="DV142" s="100"/>
      <c r="DW142" s="100"/>
      <c r="DX142" s="100"/>
    </row>
    <row r="143" spans="1:128" ht="15" x14ac:dyDescent="0.25">
      <c r="A143" s="100"/>
      <c r="AU143" s="100"/>
      <c r="DV143" s="100"/>
      <c r="DW143" s="100"/>
      <c r="DX143" s="100"/>
    </row>
    <row r="144" spans="1:128" ht="15" x14ac:dyDescent="0.25">
      <c r="A144" s="100"/>
      <c r="AU144" s="100"/>
      <c r="DV144" s="100"/>
      <c r="DW144" s="100"/>
      <c r="DX144" s="100"/>
    </row>
    <row r="145" spans="1:128" ht="15" x14ac:dyDescent="0.25">
      <c r="A145" s="100"/>
      <c r="AU145" s="100"/>
      <c r="DV145" s="100"/>
      <c r="DW145" s="100"/>
      <c r="DX145" s="100"/>
    </row>
    <row r="146" spans="1:128" ht="15" x14ac:dyDescent="0.25">
      <c r="A146" s="100"/>
      <c r="AU146" s="100"/>
      <c r="DV146" s="100"/>
      <c r="DW146" s="100"/>
      <c r="DX146" s="100"/>
    </row>
    <row r="147" spans="1:128" ht="15" x14ac:dyDescent="0.25">
      <c r="A147" s="100"/>
      <c r="AU147" s="100"/>
      <c r="DV147" s="100"/>
      <c r="DW147" s="100"/>
      <c r="DX147" s="100"/>
    </row>
    <row r="148" spans="1:128" ht="15" x14ac:dyDescent="0.25">
      <c r="A148" s="100"/>
      <c r="AU148" s="100"/>
      <c r="DV148" s="100"/>
      <c r="DW148" s="100"/>
      <c r="DX148" s="100"/>
    </row>
    <row r="149" spans="1:128" ht="15" x14ac:dyDescent="0.25">
      <c r="A149" s="100"/>
      <c r="AU149" s="100"/>
      <c r="DV149" s="100"/>
      <c r="DW149" s="100"/>
      <c r="DX149" s="100"/>
    </row>
    <row r="150" spans="1:128" ht="15" x14ac:dyDescent="0.25">
      <c r="A150" s="100"/>
      <c r="AU150" s="100"/>
      <c r="DV150" s="100"/>
      <c r="DW150" s="100"/>
      <c r="DX150" s="100"/>
    </row>
    <row r="151" spans="1:128" ht="15" x14ac:dyDescent="0.25">
      <c r="A151" s="100"/>
      <c r="AU151" s="100"/>
      <c r="DV151" s="100"/>
      <c r="DW151" s="100"/>
      <c r="DX151" s="100"/>
    </row>
    <row r="152" spans="1:128" ht="15" x14ac:dyDescent="0.25">
      <c r="A152" s="100"/>
      <c r="AU152" s="100"/>
      <c r="DV152" s="100"/>
      <c r="DW152" s="100"/>
      <c r="DX152" s="100"/>
    </row>
    <row r="153" spans="1:128" ht="15" x14ac:dyDescent="0.25">
      <c r="A153" s="100"/>
      <c r="AU153" s="100"/>
      <c r="DV153" s="100"/>
      <c r="DW153" s="100"/>
      <c r="DX153" s="100"/>
    </row>
    <row r="154" spans="1:128" ht="15" x14ac:dyDescent="0.25">
      <c r="A154" s="100"/>
      <c r="AU154" s="100"/>
      <c r="DV154" s="100"/>
      <c r="DW154" s="100"/>
      <c r="DX154" s="100"/>
    </row>
    <row r="155" spans="1:128" ht="15" x14ac:dyDescent="0.25">
      <c r="A155" s="100"/>
      <c r="AU155" s="100"/>
      <c r="DV155" s="100"/>
      <c r="DW155" s="100"/>
      <c r="DX155" s="100"/>
    </row>
    <row r="156" spans="1:128" ht="15" x14ac:dyDescent="0.25">
      <c r="A156" s="100"/>
      <c r="AU156" s="100"/>
      <c r="DV156" s="100"/>
      <c r="DW156" s="100"/>
      <c r="DX156" s="100"/>
    </row>
    <row r="157" spans="1:128" ht="15" x14ac:dyDescent="0.25">
      <c r="A157" s="100"/>
      <c r="AU157" s="100"/>
      <c r="DV157" s="100"/>
      <c r="DW157" s="100"/>
      <c r="DX157" s="100"/>
    </row>
    <row r="158" spans="1:128" ht="15" x14ac:dyDescent="0.25">
      <c r="A158" s="100"/>
      <c r="AU158" s="100"/>
      <c r="DV158" s="100"/>
      <c r="DW158" s="100"/>
      <c r="DX158" s="100"/>
    </row>
    <row r="159" spans="1:128" ht="15" x14ac:dyDescent="0.25">
      <c r="A159" s="100"/>
      <c r="AU159" s="100"/>
      <c r="DV159" s="100"/>
      <c r="DW159" s="100"/>
      <c r="DX159" s="100"/>
    </row>
    <row r="160" spans="1:128" ht="15" x14ac:dyDescent="0.25">
      <c r="A160" s="100"/>
      <c r="AU160" s="100"/>
      <c r="DV160" s="100"/>
      <c r="DW160" s="100"/>
      <c r="DX160" s="100"/>
    </row>
    <row r="161" spans="1:128" ht="15" x14ac:dyDescent="0.25">
      <c r="A161" s="100"/>
      <c r="AU161" s="100"/>
      <c r="DV161" s="100"/>
      <c r="DW161" s="100"/>
      <c r="DX161" s="100"/>
    </row>
    <row r="162" spans="1:128" ht="15" x14ac:dyDescent="0.25">
      <c r="A162" s="100"/>
      <c r="AU162" s="100"/>
      <c r="DV162" s="100"/>
      <c r="DW162" s="100"/>
      <c r="DX162" s="100"/>
    </row>
    <row r="163" spans="1:128" ht="15" x14ac:dyDescent="0.25">
      <c r="A163" s="100"/>
      <c r="AU163" s="100"/>
      <c r="DV163" s="100"/>
      <c r="DW163" s="100"/>
      <c r="DX163" s="100"/>
    </row>
    <row r="164" spans="1:128" ht="15" x14ac:dyDescent="0.25">
      <c r="A164" s="100"/>
      <c r="AU164" s="100"/>
      <c r="DV164" s="100"/>
      <c r="DW164" s="100"/>
      <c r="DX164" s="100"/>
    </row>
    <row r="165" spans="1:128" ht="15" x14ac:dyDescent="0.25">
      <c r="A165" s="100"/>
      <c r="AU165" s="100"/>
      <c r="DV165" s="100"/>
      <c r="DW165" s="100"/>
      <c r="DX165" s="100"/>
    </row>
    <row r="166" spans="1:128" ht="15" x14ac:dyDescent="0.25">
      <c r="A166" s="100"/>
      <c r="AU166" s="100"/>
      <c r="DV166" s="100"/>
      <c r="DW166" s="100"/>
      <c r="DX166" s="100"/>
    </row>
    <row r="167" spans="1:128" ht="15" x14ac:dyDescent="0.25">
      <c r="A167" s="100"/>
      <c r="AU167" s="100"/>
      <c r="DV167" s="100"/>
      <c r="DW167" s="100"/>
      <c r="DX167" s="100"/>
    </row>
    <row r="168" spans="1:128" ht="15" x14ac:dyDescent="0.25">
      <c r="A168" s="100"/>
      <c r="AU168" s="100"/>
      <c r="DV168" s="100"/>
      <c r="DW168" s="100"/>
      <c r="DX168" s="100"/>
    </row>
    <row r="169" spans="1:128" ht="15" x14ac:dyDescent="0.25">
      <c r="A169" s="100"/>
      <c r="AU169" s="100"/>
      <c r="DV169" s="100"/>
      <c r="DW169" s="100"/>
      <c r="DX169" s="100"/>
    </row>
    <row r="170" spans="1:128" ht="15" x14ac:dyDescent="0.25">
      <c r="A170" s="100"/>
      <c r="AU170" s="100"/>
      <c r="DV170" s="100"/>
      <c r="DW170" s="100"/>
      <c r="DX170" s="100"/>
    </row>
    <row r="171" spans="1:128" ht="15" x14ac:dyDescent="0.25">
      <c r="A171" s="100"/>
      <c r="AU171" s="100"/>
      <c r="DV171" s="100"/>
      <c r="DW171" s="100"/>
      <c r="DX171" s="100"/>
    </row>
    <row r="172" spans="1:128" ht="15" x14ac:dyDescent="0.25">
      <c r="A172" s="100"/>
      <c r="AU172" s="100"/>
      <c r="DV172" s="100"/>
      <c r="DW172" s="100"/>
      <c r="DX172" s="100"/>
    </row>
    <row r="173" spans="1:128" ht="15" x14ac:dyDescent="0.25">
      <c r="A173" s="100"/>
      <c r="AU173" s="100"/>
      <c r="DV173" s="100"/>
      <c r="DW173" s="100"/>
      <c r="DX173" s="100"/>
    </row>
    <row r="174" spans="1:128" ht="15" x14ac:dyDescent="0.25">
      <c r="A174" s="100"/>
      <c r="AU174" s="100"/>
      <c r="DV174" s="100"/>
      <c r="DW174" s="100"/>
      <c r="DX174" s="100"/>
    </row>
    <row r="175" spans="1:128" ht="15" x14ac:dyDescent="0.25">
      <c r="A175" s="100"/>
      <c r="AU175" s="100"/>
      <c r="DV175" s="100"/>
      <c r="DW175" s="100"/>
      <c r="DX175" s="100"/>
    </row>
    <row r="176" spans="1:128" ht="15" x14ac:dyDescent="0.25">
      <c r="A176" s="100"/>
      <c r="AU176" s="100"/>
      <c r="DV176" s="100"/>
      <c r="DW176" s="100"/>
      <c r="DX176" s="100"/>
    </row>
    <row r="177" spans="1:128" ht="15" x14ac:dyDescent="0.25">
      <c r="A177" s="100"/>
      <c r="AU177" s="100"/>
      <c r="DV177" s="100"/>
      <c r="DW177" s="100"/>
      <c r="DX177" s="100"/>
    </row>
    <row r="178" spans="1:128" ht="15" x14ac:dyDescent="0.25">
      <c r="A178" s="100"/>
      <c r="AU178" s="100"/>
      <c r="DV178" s="100"/>
      <c r="DW178" s="100"/>
      <c r="DX178" s="100"/>
    </row>
    <row r="179" spans="1:128" ht="15" x14ac:dyDescent="0.25">
      <c r="A179" s="100"/>
      <c r="AU179" s="100"/>
      <c r="DV179" s="100"/>
      <c r="DW179" s="100"/>
      <c r="DX179" s="100"/>
    </row>
    <row r="180" spans="1:128" ht="15" x14ac:dyDescent="0.25">
      <c r="A180" s="100"/>
      <c r="AU180" s="100"/>
      <c r="DV180" s="100"/>
      <c r="DW180" s="100"/>
      <c r="DX180" s="100"/>
    </row>
    <row r="181" spans="1:128" ht="15" x14ac:dyDescent="0.25">
      <c r="A181" s="100"/>
      <c r="AU181" s="100"/>
      <c r="DV181" s="100"/>
      <c r="DW181" s="100"/>
      <c r="DX181" s="100"/>
    </row>
    <row r="182" spans="1:128" ht="15" x14ac:dyDescent="0.25">
      <c r="A182" s="100"/>
      <c r="AU182" s="100"/>
      <c r="DV182" s="100"/>
      <c r="DW182" s="100"/>
      <c r="DX182" s="100"/>
    </row>
    <row r="183" spans="1:128" ht="15" x14ac:dyDescent="0.25">
      <c r="A183" s="100"/>
      <c r="AU183" s="100"/>
      <c r="DV183" s="100"/>
      <c r="DW183" s="100"/>
      <c r="DX183" s="100"/>
    </row>
    <row r="184" spans="1:128" ht="15" x14ac:dyDescent="0.25">
      <c r="A184" s="100"/>
      <c r="AU184" s="100"/>
      <c r="DV184" s="100"/>
      <c r="DW184" s="100"/>
      <c r="DX184" s="100"/>
    </row>
    <row r="185" spans="1:128" ht="15" x14ac:dyDescent="0.25">
      <c r="A185" s="100"/>
      <c r="AU185" s="100"/>
      <c r="DV185" s="100"/>
      <c r="DW185" s="100"/>
      <c r="DX185" s="100"/>
    </row>
    <row r="186" spans="1:128" ht="15" x14ac:dyDescent="0.25">
      <c r="A186" s="100"/>
      <c r="AU186" s="100"/>
      <c r="DV186" s="100"/>
      <c r="DW186" s="100"/>
      <c r="DX186" s="100"/>
    </row>
    <row r="187" spans="1:128" ht="15" x14ac:dyDescent="0.25">
      <c r="A187" s="100"/>
      <c r="AU187" s="100"/>
      <c r="DV187" s="100"/>
      <c r="DW187" s="100"/>
      <c r="DX187" s="100"/>
    </row>
    <row r="188" spans="1:128" ht="15" x14ac:dyDescent="0.25">
      <c r="A188" s="100"/>
      <c r="AU188" s="100"/>
      <c r="DV188" s="100"/>
      <c r="DW188" s="100"/>
      <c r="DX188" s="100"/>
    </row>
    <row r="189" spans="1:128" ht="15" x14ac:dyDescent="0.25">
      <c r="A189" s="100"/>
      <c r="AU189" s="100"/>
      <c r="DV189" s="100"/>
      <c r="DW189" s="100"/>
      <c r="DX189" s="100"/>
    </row>
    <row r="190" spans="1:128" ht="15" x14ac:dyDescent="0.25">
      <c r="A190" s="100"/>
      <c r="AU190" s="100"/>
      <c r="DV190" s="100"/>
      <c r="DW190" s="100"/>
      <c r="DX190" s="100"/>
    </row>
    <row r="191" spans="1:128" ht="15" x14ac:dyDescent="0.25">
      <c r="A191" s="100"/>
      <c r="AU191" s="100"/>
      <c r="DV191" s="100"/>
      <c r="DW191" s="100"/>
      <c r="DX191" s="100"/>
    </row>
    <row r="192" spans="1:128" ht="15" x14ac:dyDescent="0.25">
      <c r="A192" s="100"/>
      <c r="AU192" s="100"/>
      <c r="DV192" s="100"/>
      <c r="DW192" s="100"/>
      <c r="DX192" s="100"/>
    </row>
    <row r="193" spans="1:128" ht="15" x14ac:dyDescent="0.25">
      <c r="A193" s="100"/>
      <c r="AU193" s="100"/>
      <c r="DV193" s="100"/>
      <c r="DW193" s="100"/>
      <c r="DX193" s="100"/>
    </row>
    <row r="194" spans="1:128" ht="15" x14ac:dyDescent="0.25">
      <c r="A194" s="100"/>
      <c r="AU194" s="100"/>
      <c r="DV194" s="100"/>
      <c r="DW194" s="100"/>
      <c r="DX194" s="100"/>
    </row>
    <row r="195" spans="1:128" ht="15" x14ac:dyDescent="0.25">
      <c r="A195" s="100"/>
      <c r="AU195" s="100"/>
      <c r="DV195" s="100"/>
      <c r="DW195" s="100"/>
      <c r="DX195" s="100"/>
    </row>
    <row r="196" spans="1:128" ht="15" x14ac:dyDescent="0.25">
      <c r="A196" s="100"/>
      <c r="AU196" s="100"/>
      <c r="DV196" s="100"/>
      <c r="DW196" s="100"/>
      <c r="DX196" s="100"/>
    </row>
    <row r="197" spans="1:128" ht="15" x14ac:dyDescent="0.25">
      <c r="A197" s="100"/>
      <c r="AU197" s="100"/>
      <c r="DV197" s="100"/>
      <c r="DW197" s="100"/>
      <c r="DX197" s="100"/>
    </row>
    <row r="198" spans="1:128" ht="15" x14ac:dyDescent="0.25">
      <c r="A198" s="100"/>
      <c r="AU198" s="100"/>
      <c r="DV198" s="100"/>
      <c r="DW198" s="100"/>
      <c r="DX198" s="100"/>
    </row>
    <row r="199" spans="1:128" ht="15" x14ac:dyDescent="0.25">
      <c r="A199" s="100"/>
      <c r="AU199" s="100"/>
      <c r="DV199" s="100"/>
      <c r="DW199" s="100"/>
      <c r="DX199" s="100"/>
    </row>
    <row r="200" spans="1:128" ht="15" x14ac:dyDescent="0.25">
      <c r="A200" s="100"/>
      <c r="AU200" s="100"/>
      <c r="DV200" s="100"/>
      <c r="DW200" s="100"/>
      <c r="DX200" s="100"/>
    </row>
    <row r="201" spans="1:128" ht="15" x14ac:dyDescent="0.25">
      <c r="A201" s="100"/>
      <c r="AU201" s="100"/>
      <c r="DV201" s="100"/>
      <c r="DW201" s="100"/>
      <c r="DX201" s="100"/>
    </row>
    <row r="202" spans="1:128" ht="15" x14ac:dyDescent="0.25">
      <c r="A202" s="100"/>
      <c r="AU202" s="100"/>
      <c r="DV202" s="100"/>
      <c r="DW202" s="100"/>
      <c r="DX202" s="100"/>
    </row>
    <row r="203" spans="1:128" ht="15" x14ac:dyDescent="0.25">
      <c r="A203" s="100"/>
      <c r="AU203" s="100"/>
      <c r="DV203" s="100"/>
      <c r="DW203" s="100"/>
      <c r="DX203" s="100"/>
    </row>
    <row r="204" spans="1:128" ht="15" x14ac:dyDescent="0.25">
      <c r="A204" s="100"/>
      <c r="AU204" s="100"/>
      <c r="DV204" s="100"/>
      <c r="DW204" s="100"/>
      <c r="DX204" s="100"/>
    </row>
    <row r="205" spans="1:128" ht="15" x14ac:dyDescent="0.25">
      <c r="A205" s="100"/>
      <c r="AU205" s="100"/>
      <c r="DV205" s="100"/>
      <c r="DW205" s="100"/>
      <c r="DX205" s="100"/>
    </row>
    <row r="206" spans="1:128" ht="15" x14ac:dyDescent="0.25">
      <c r="A206" s="100"/>
      <c r="AU206" s="100"/>
      <c r="DV206" s="100"/>
      <c r="DW206" s="100"/>
      <c r="DX206" s="100"/>
    </row>
    <row r="207" spans="1:128" ht="15" x14ac:dyDescent="0.25">
      <c r="A207" s="100"/>
      <c r="AU207" s="100"/>
      <c r="DV207" s="100"/>
      <c r="DW207" s="100"/>
      <c r="DX207" s="100"/>
    </row>
    <row r="208" spans="1:128" ht="15" x14ac:dyDescent="0.25">
      <c r="A208" s="100"/>
      <c r="AU208" s="100"/>
      <c r="DV208" s="100"/>
      <c r="DW208" s="100"/>
      <c r="DX208" s="100"/>
    </row>
    <row r="209" spans="1:128" ht="15" x14ac:dyDescent="0.25">
      <c r="A209" s="100"/>
      <c r="AU209" s="100"/>
      <c r="DV209" s="100"/>
      <c r="DW209" s="100"/>
      <c r="DX209" s="100"/>
    </row>
    <row r="210" spans="1:128" ht="15" x14ac:dyDescent="0.25">
      <c r="A210" s="100"/>
      <c r="AU210" s="100"/>
      <c r="DV210" s="100"/>
      <c r="DW210" s="100"/>
      <c r="DX210" s="100"/>
    </row>
    <row r="211" spans="1:128" ht="15" x14ac:dyDescent="0.25">
      <c r="A211" s="100"/>
      <c r="AU211" s="100"/>
      <c r="DV211" s="100"/>
      <c r="DW211" s="100"/>
      <c r="DX211" s="100"/>
    </row>
    <row r="212" spans="1:128" ht="15" x14ac:dyDescent="0.25">
      <c r="A212" s="100"/>
      <c r="AU212" s="100"/>
      <c r="DV212" s="100"/>
      <c r="DW212" s="100"/>
      <c r="DX212" s="100"/>
    </row>
    <row r="213" spans="1:128" ht="15" x14ac:dyDescent="0.25">
      <c r="A213" s="100"/>
      <c r="AU213" s="100"/>
      <c r="DV213" s="100"/>
      <c r="DW213" s="100"/>
      <c r="DX213" s="100"/>
    </row>
    <row r="214" spans="1:128" ht="15" x14ac:dyDescent="0.25">
      <c r="A214" s="100"/>
      <c r="AU214" s="100"/>
      <c r="DV214" s="100"/>
      <c r="DW214" s="100"/>
      <c r="DX214" s="100"/>
    </row>
    <row r="215" spans="1:128" ht="15" x14ac:dyDescent="0.25">
      <c r="A215" s="100"/>
      <c r="AU215" s="100"/>
      <c r="DV215" s="100"/>
      <c r="DW215" s="100"/>
      <c r="DX215" s="100"/>
    </row>
    <row r="216" spans="1:128" ht="15" x14ac:dyDescent="0.25">
      <c r="A216" s="100"/>
      <c r="AU216" s="100"/>
      <c r="DV216" s="100"/>
      <c r="DW216" s="100"/>
      <c r="DX216" s="100"/>
    </row>
    <row r="217" spans="1:128" ht="15" x14ac:dyDescent="0.25">
      <c r="A217" s="100"/>
      <c r="AU217" s="100"/>
      <c r="DV217" s="100"/>
      <c r="DW217" s="100"/>
      <c r="DX217" s="100"/>
    </row>
    <row r="218" spans="1:128" ht="15" x14ac:dyDescent="0.25">
      <c r="A218" s="100"/>
      <c r="AU218" s="100"/>
      <c r="DV218" s="100"/>
      <c r="DW218" s="100"/>
      <c r="DX218" s="100"/>
    </row>
    <row r="219" spans="1:128" ht="15" x14ac:dyDescent="0.25">
      <c r="A219" s="100"/>
      <c r="AU219" s="100"/>
      <c r="DV219" s="100"/>
      <c r="DW219" s="100"/>
      <c r="DX219" s="100"/>
    </row>
    <row r="220" spans="1:128" ht="15" x14ac:dyDescent="0.25">
      <c r="A220" s="100"/>
      <c r="AU220" s="100"/>
      <c r="DV220" s="100"/>
      <c r="DW220" s="100"/>
      <c r="DX220" s="100"/>
    </row>
    <row r="221" spans="1:128" ht="15" x14ac:dyDescent="0.25">
      <c r="A221" s="100"/>
      <c r="AU221" s="100"/>
      <c r="DV221" s="100"/>
      <c r="DW221" s="100"/>
      <c r="DX221" s="100"/>
    </row>
    <row r="222" spans="1:128" ht="15" x14ac:dyDescent="0.25">
      <c r="A222" s="100"/>
      <c r="AU222" s="100"/>
      <c r="DV222" s="100"/>
      <c r="DW222" s="100"/>
      <c r="DX222" s="100"/>
    </row>
    <row r="223" spans="1:128" ht="15" x14ac:dyDescent="0.25">
      <c r="A223" s="100"/>
      <c r="AU223" s="100"/>
      <c r="DV223" s="100"/>
      <c r="DW223" s="100"/>
      <c r="DX223" s="100"/>
    </row>
    <row r="224" spans="1:128" ht="15" x14ac:dyDescent="0.25">
      <c r="A224" s="100"/>
      <c r="AU224" s="100"/>
      <c r="DV224" s="100"/>
      <c r="DW224" s="100"/>
      <c r="DX224" s="100"/>
    </row>
    <row r="225" spans="1:128" ht="15" x14ac:dyDescent="0.25">
      <c r="A225" s="100"/>
      <c r="AU225" s="100"/>
      <c r="DV225" s="100"/>
      <c r="DW225" s="100"/>
      <c r="DX225" s="100"/>
    </row>
    <row r="226" spans="1:128" ht="15" x14ac:dyDescent="0.25">
      <c r="A226" s="100"/>
      <c r="AU226" s="100"/>
      <c r="DV226" s="100"/>
      <c r="DW226" s="100"/>
      <c r="DX226" s="100"/>
    </row>
    <row r="227" spans="1:128" ht="15" x14ac:dyDescent="0.25">
      <c r="A227" s="100"/>
      <c r="AU227" s="100"/>
      <c r="DV227" s="100"/>
      <c r="DW227" s="100"/>
      <c r="DX227" s="100"/>
    </row>
    <row r="228" spans="1:128" ht="15" x14ac:dyDescent="0.25">
      <c r="A228" s="100"/>
      <c r="AU228" s="100"/>
      <c r="DV228" s="100"/>
      <c r="DW228" s="100"/>
      <c r="DX228" s="100"/>
    </row>
    <row r="229" spans="1:128" ht="15" x14ac:dyDescent="0.25">
      <c r="A229" s="100"/>
      <c r="AU229" s="100"/>
      <c r="DV229" s="100"/>
      <c r="DW229" s="100"/>
      <c r="DX229" s="100"/>
    </row>
  </sheetData>
  <autoFilter ref="A13:DX28">
    <filterColumn colId="7">
      <customFilters>
        <customFilter operator="notEqual" val=" "/>
      </customFilters>
    </filterColumn>
    <filterColumn colId="20" showButton="0"/>
    <filterColumn colId="22" showButton="0"/>
    <filterColumn colId="24" showButton="0"/>
    <filterColumn colId="26" showButton="0"/>
    <filterColumn colId="28" showButton="0"/>
    <filterColumn colId="30" showButton="0"/>
    <filterColumn colId="32" showButton="0"/>
    <filterColumn colId="34" showButton="0"/>
    <filterColumn colId="36" showButton="0"/>
  </autoFilter>
  <mergeCells count="99">
    <mergeCell ref="AP23:AP27"/>
    <mergeCell ref="AQ23:AQ27"/>
    <mergeCell ref="AR23:AR27"/>
    <mergeCell ref="AS23:AS27"/>
    <mergeCell ref="AT23:AT27"/>
    <mergeCell ref="AT19:AT20"/>
    <mergeCell ref="A21:A22"/>
    <mergeCell ref="B21:B22"/>
    <mergeCell ref="C21:C22"/>
    <mergeCell ref="D21:D22"/>
    <mergeCell ref="E21:E22"/>
    <mergeCell ref="F21:F22"/>
    <mergeCell ref="G21:G22"/>
    <mergeCell ref="H21:H22"/>
    <mergeCell ref="I21:I22"/>
    <mergeCell ref="J21:J22"/>
    <mergeCell ref="AP21:AP22"/>
    <mergeCell ref="AQ21:AQ22"/>
    <mergeCell ref="AR21:AR22"/>
    <mergeCell ref="AS21:AS22"/>
    <mergeCell ref="AT21:AT22"/>
    <mergeCell ref="AT16:AT18"/>
    <mergeCell ref="A19:A20"/>
    <mergeCell ref="B19:B20"/>
    <mergeCell ref="C19:C20"/>
    <mergeCell ref="D19:D20"/>
    <mergeCell ref="E19:E20"/>
    <mergeCell ref="F19:F20"/>
    <mergeCell ref="G19:G20"/>
    <mergeCell ref="H19:H20"/>
    <mergeCell ref="I19:I20"/>
    <mergeCell ref="J19:J20"/>
    <mergeCell ref="K19:K20"/>
    <mergeCell ref="AP19:AP20"/>
    <mergeCell ref="AQ19:AQ20"/>
    <mergeCell ref="AR19:AR20"/>
    <mergeCell ref="AS19:AS20"/>
    <mergeCell ref="K16:K18"/>
    <mergeCell ref="AP16:AP18"/>
    <mergeCell ref="AQ16:AQ18"/>
    <mergeCell ref="AR16:AR18"/>
    <mergeCell ref="AS16:AS18"/>
    <mergeCell ref="F16:F18"/>
    <mergeCell ref="G16:G18"/>
    <mergeCell ref="H16:H18"/>
    <mergeCell ref="I16:I18"/>
    <mergeCell ref="J16:J18"/>
    <mergeCell ref="A16:A18"/>
    <mergeCell ref="B16:B18"/>
    <mergeCell ref="C16:C18"/>
    <mergeCell ref="D16:D18"/>
    <mergeCell ref="E16:E18"/>
    <mergeCell ref="AP14:AP15"/>
    <mergeCell ref="AQ14:AQ15"/>
    <mergeCell ref="AR14:AR15"/>
    <mergeCell ref="AS14:AS15"/>
    <mergeCell ref="AT14:AT15"/>
    <mergeCell ref="K11:K13"/>
    <mergeCell ref="L11:L13"/>
    <mergeCell ref="M11:M13"/>
    <mergeCell ref="N11:U11"/>
    <mergeCell ref="A14:A15"/>
    <mergeCell ref="B14:B15"/>
    <mergeCell ref="C14:C15"/>
    <mergeCell ref="D14:D15"/>
    <mergeCell ref="E14:E15"/>
    <mergeCell ref="F14:F15"/>
    <mergeCell ref="G14:G15"/>
    <mergeCell ref="H14:H15"/>
    <mergeCell ref="I14:I15"/>
    <mergeCell ref="J14:J15"/>
    <mergeCell ref="K14:K15"/>
    <mergeCell ref="N12:O12"/>
    <mergeCell ref="AP12:AT12"/>
    <mergeCell ref="U13:V13"/>
    <mergeCell ref="W13:X13"/>
    <mergeCell ref="Y13:Z13"/>
    <mergeCell ref="AA13:AB13"/>
    <mergeCell ref="AC13:AD13"/>
    <mergeCell ref="AE13:AF13"/>
    <mergeCell ref="AG13:AH13"/>
    <mergeCell ref="AI13:AJ13"/>
    <mergeCell ref="AK13:AL13"/>
    <mergeCell ref="B7:AT7"/>
    <mergeCell ref="B8:AT8"/>
    <mergeCell ref="L10:AT10"/>
    <mergeCell ref="B11:B13"/>
    <mergeCell ref="C11:C13"/>
    <mergeCell ref="D11:D13"/>
    <mergeCell ref="E11:E13"/>
    <mergeCell ref="F11:H11"/>
    <mergeCell ref="I11:I13"/>
    <mergeCell ref="J11:J13"/>
    <mergeCell ref="AQ11:AT11"/>
    <mergeCell ref="A9:AT9"/>
    <mergeCell ref="A10:A13"/>
    <mergeCell ref="B10:E10"/>
    <mergeCell ref="F10:K10"/>
    <mergeCell ref="F12:H12"/>
  </mergeCells>
  <conditionalFormatting sqref="I23 I28:I57">
    <cfRule type="containsText" dxfId="7968" priority="742" operator="containsText" text="Alto">
      <formula>NOT(ISERROR(SEARCH("Alto",I23)))</formula>
    </cfRule>
    <cfRule type="containsText" dxfId="7967" priority="743" operator="containsText" text="Medio-Alto">
      <formula>NOT(ISERROR(SEARCH("Medio-Alto",I23)))</formula>
    </cfRule>
    <cfRule type="containsText" dxfId="7966" priority="744" operator="containsText" text="Medio">
      <formula>NOT(ISERROR(SEARCH("Medio",I23)))</formula>
    </cfRule>
    <cfRule type="containsText" dxfId="7965" priority="745" operator="containsText" text="Bajo">
      <formula>NOT(ISERROR(SEARCH("Bajo",I23)))</formula>
    </cfRule>
  </conditionalFormatting>
  <conditionalFormatting sqref="J29 AT29 AT31 J31 J33 AT33 AT39:AT57 J39:J57">
    <cfRule type="containsText" dxfId="7964" priority="738" operator="containsText" text="Medio-Alto">
      <formula>NOT(ISERROR(SEARCH("Medio-Alto",J29)))</formula>
    </cfRule>
    <cfRule type="containsText" dxfId="7963" priority="739" operator="containsText" text="Medio">
      <formula>NOT(ISERROR(SEARCH("Medio",J29)))</formula>
    </cfRule>
    <cfRule type="containsText" dxfId="7962" priority="740" operator="containsText" text="Bajo">
      <formula>NOT(ISERROR(SEARCH("Bajo",J29)))</formula>
    </cfRule>
    <cfRule type="containsText" dxfId="7961" priority="741" operator="containsText" text="Alto">
      <formula>NOT(ISERROR(SEARCH("Alto",J29)))</formula>
    </cfRule>
  </conditionalFormatting>
  <conditionalFormatting sqref="J29 AT29 AT31 J31 J33 AT33 AT39:AT57 J39:J1048576">
    <cfRule type="containsText" dxfId="7960" priority="734" operator="containsText" text="Bajo">
      <formula>NOT(ISERROR(SEARCH("Bajo",J29)))</formula>
    </cfRule>
    <cfRule type="containsText" dxfId="7959" priority="735" operator="containsText" text="Medio-Alto">
      <formula>NOT(ISERROR(SEARCH("Medio-Alto",J29)))</formula>
    </cfRule>
    <cfRule type="containsText" dxfId="7958" priority="736" operator="containsText" text="Medio">
      <formula>NOT(ISERROR(SEARCH("Medio",J29)))</formula>
    </cfRule>
    <cfRule type="containsText" dxfId="7957" priority="737" operator="containsText" text="Alto">
      <formula>NOT(ISERROR(SEARCH("Alto",J29)))</formula>
    </cfRule>
  </conditionalFormatting>
  <conditionalFormatting sqref="AT58:AT1048576">
    <cfRule type="containsText" dxfId="7956" priority="729" operator="containsText" text="Medio-Alto">
      <formula>NOT(ISERROR(SEARCH("Medio-Alto",AT58)))</formula>
    </cfRule>
    <cfRule type="containsText" dxfId="7955" priority="730" operator="containsText" text="Alto">
      <formula>NOT(ISERROR(SEARCH("Alto",AT58)))</formula>
    </cfRule>
    <cfRule type="containsText" dxfId="7954" priority="731" operator="containsText" text="Medio-Alto">
      <formula>NOT(ISERROR(SEARCH("Medio-Alto",AT58)))</formula>
    </cfRule>
    <cfRule type="containsText" dxfId="7953" priority="732" operator="containsText" text="Medio">
      <formula>NOT(ISERROR(SEARCH("Medio",AT58)))</formula>
    </cfRule>
    <cfRule type="containsText" dxfId="7952" priority="733" operator="containsText" text="Bajo">
      <formula>NOT(ISERROR(SEARCH("Bajo",AT58)))</formula>
    </cfRule>
  </conditionalFormatting>
  <conditionalFormatting sqref="J29 AT29 AT31 J31 J33 AT33 AT39:AT57 J39:J57">
    <cfRule type="containsText" dxfId="7951" priority="724" operator="containsText" text="Baja">
      <formula>NOT(ISERROR(SEARCH("Baja",J29)))</formula>
    </cfRule>
    <cfRule type="containsText" dxfId="7950" priority="725" operator="containsText" text="Moderada">
      <formula>NOT(ISERROR(SEARCH("Moderada",J29)))</formula>
    </cfRule>
    <cfRule type="containsText" dxfId="7949" priority="726" operator="containsText" text="Alto">
      <formula>NOT(ISERROR(SEARCH("Alto",J29)))</formula>
    </cfRule>
    <cfRule type="containsText" dxfId="7948" priority="727" operator="containsText" text="Extrema">
      <formula>NOT(ISERROR(SEARCH("Extrema",J29)))</formula>
    </cfRule>
    <cfRule type="containsText" dxfId="7947" priority="728" operator="containsText" text="Catastrófico">
      <formula>NOT(ISERROR(SEARCH("Catastrófico",J29)))</formula>
    </cfRule>
  </conditionalFormatting>
  <conditionalFormatting sqref="AT14">
    <cfRule type="containsText" dxfId="7946" priority="720" operator="containsText" text="Medio-Alto">
      <formula>NOT(ISERROR(SEARCH("Medio-Alto",AT14)))</formula>
    </cfRule>
    <cfRule type="containsText" dxfId="7945" priority="721" operator="containsText" text="Medio">
      <formula>NOT(ISERROR(SEARCH("Medio",AT14)))</formula>
    </cfRule>
    <cfRule type="containsText" dxfId="7944" priority="722" operator="containsText" text="Bajo">
      <formula>NOT(ISERROR(SEARCH("Bajo",AT14)))</formula>
    </cfRule>
    <cfRule type="containsText" dxfId="7943" priority="723" operator="containsText" text="Alto">
      <formula>NOT(ISERROR(SEARCH("Alto",AT14)))</formula>
    </cfRule>
  </conditionalFormatting>
  <conditionalFormatting sqref="AT14">
    <cfRule type="containsText" dxfId="7942" priority="716" operator="containsText" text="Bajo">
      <formula>NOT(ISERROR(SEARCH("Bajo",AT14)))</formula>
    </cfRule>
    <cfRule type="containsText" dxfId="7941" priority="717" operator="containsText" text="Medio-Alto">
      <formula>NOT(ISERROR(SEARCH("Medio-Alto",AT14)))</formula>
    </cfRule>
    <cfRule type="containsText" dxfId="7940" priority="718" operator="containsText" text="Medio">
      <formula>NOT(ISERROR(SEARCH("Medio",AT14)))</formula>
    </cfRule>
    <cfRule type="containsText" dxfId="7939" priority="719" operator="containsText" text="Alto">
      <formula>NOT(ISERROR(SEARCH("Alto",AT14)))</formula>
    </cfRule>
  </conditionalFormatting>
  <conditionalFormatting sqref="AT14">
    <cfRule type="containsText" dxfId="7938" priority="711" operator="containsText" text="Baja">
      <formula>NOT(ISERROR(SEARCH("Baja",AT14)))</formula>
    </cfRule>
    <cfRule type="containsText" dxfId="7937" priority="712" operator="containsText" text="Moderada">
      <formula>NOT(ISERROR(SEARCH("Moderada",AT14)))</formula>
    </cfRule>
    <cfRule type="containsText" dxfId="7936" priority="713" operator="containsText" text="Alto">
      <formula>NOT(ISERROR(SEARCH("Alto",AT14)))</formula>
    </cfRule>
    <cfRule type="containsText" dxfId="7935" priority="714" operator="containsText" text="Extrema">
      <formula>NOT(ISERROR(SEARCH("Extrema",AT14)))</formula>
    </cfRule>
    <cfRule type="containsText" dxfId="7934" priority="715" operator="containsText" text="Catastrófico">
      <formula>NOT(ISERROR(SEARCH("Catastrófico",AT14)))</formula>
    </cfRule>
  </conditionalFormatting>
  <conditionalFormatting sqref="I35">
    <cfRule type="containsText" dxfId="7933" priority="707" operator="containsText" text="Alto">
      <formula>NOT(ISERROR(SEARCH("Alto",I35)))</formula>
    </cfRule>
    <cfRule type="containsText" dxfId="7932" priority="708" operator="containsText" text="Medio-Alto">
      <formula>NOT(ISERROR(SEARCH("Medio-Alto",I35)))</formula>
    </cfRule>
    <cfRule type="containsText" dxfId="7931" priority="709" operator="containsText" text="Medio">
      <formula>NOT(ISERROR(SEARCH("Medio",I35)))</formula>
    </cfRule>
    <cfRule type="containsText" dxfId="7930" priority="710" operator="containsText" text="Bajo">
      <formula>NOT(ISERROR(SEARCH("Bajo",I35)))</formula>
    </cfRule>
  </conditionalFormatting>
  <conditionalFormatting sqref="J35 AT35">
    <cfRule type="containsText" dxfId="7929" priority="703" operator="containsText" text="Medio-Alto">
      <formula>NOT(ISERROR(SEARCH("Medio-Alto",J35)))</formula>
    </cfRule>
    <cfRule type="containsText" dxfId="7928" priority="704" operator="containsText" text="Medio">
      <formula>NOT(ISERROR(SEARCH("Medio",J35)))</formula>
    </cfRule>
    <cfRule type="containsText" dxfId="7927" priority="705" operator="containsText" text="Bajo">
      <formula>NOT(ISERROR(SEARCH("Bajo",J35)))</formula>
    </cfRule>
    <cfRule type="containsText" dxfId="7926" priority="706" operator="containsText" text="Alto">
      <formula>NOT(ISERROR(SEARCH("Alto",J35)))</formula>
    </cfRule>
  </conditionalFormatting>
  <conditionalFormatting sqref="J35 AT35">
    <cfRule type="containsText" dxfId="7925" priority="699" operator="containsText" text="Bajo">
      <formula>NOT(ISERROR(SEARCH("Bajo",J35)))</formula>
    </cfRule>
    <cfRule type="containsText" dxfId="7924" priority="700" operator="containsText" text="Medio-Alto">
      <formula>NOT(ISERROR(SEARCH("Medio-Alto",J35)))</formula>
    </cfRule>
    <cfRule type="containsText" dxfId="7923" priority="701" operator="containsText" text="Medio">
      <formula>NOT(ISERROR(SEARCH("Medio",J35)))</formula>
    </cfRule>
    <cfRule type="containsText" dxfId="7922" priority="702" operator="containsText" text="Alto">
      <formula>NOT(ISERROR(SEARCH("Alto",J35)))</formula>
    </cfRule>
  </conditionalFormatting>
  <conditionalFormatting sqref="J35 AT35">
    <cfRule type="containsText" dxfId="7921" priority="694" operator="containsText" text="Baja">
      <formula>NOT(ISERROR(SEARCH("Baja",J35)))</formula>
    </cfRule>
    <cfRule type="containsText" dxfId="7920" priority="695" operator="containsText" text="Moderada">
      <formula>NOT(ISERROR(SEARCH("Moderada",J35)))</formula>
    </cfRule>
    <cfRule type="containsText" dxfId="7919" priority="696" operator="containsText" text="Alto">
      <formula>NOT(ISERROR(SEARCH("Alto",J35)))</formula>
    </cfRule>
    <cfRule type="containsText" dxfId="7918" priority="697" operator="containsText" text="Extrema">
      <formula>NOT(ISERROR(SEARCH("Extrema",J35)))</formula>
    </cfRule>
    <cfRule type="containsText" dxfId="7917" priority="698" operator="containsText" text="Catastrófico">
      <formula>NOT(ISERROR(SEARCH("Catastrófico",J35)))</formula>
    </cfRule>
  </conditionalFormatting>
  <conditionalFormatting sqref="I36">
    <cfRule type="containsText" dxfId="7916" priority="690" operator="containsText" text="Alto">
      <formula>NOT(ISERROR(SEARCH("Alto",I36)))</formula>
    </cfRule>
    <cfRule type="containsText" dxfId="7915" priority="691" operator="containsText" text="Medio-Alto">
      <formula>NOT(ISERROR(SEARCH("Medio-Alto",I36)))</formula>
    </cfRule>
    <cfRule type="containsText" dxfId="7914" priority="692" operator="containsText" text="Medio">
      <formula>NOT(ISERROR(SEARCH("Medio",I36)))</formula>
    </cfRule>
    <cfRule type="containsText" dxfId="7913" priority="693" operator="containsText" text="Bajo">
      <formula>NOT(ISERROR(SEARCH("Bajo",I36)))</formula>
    </cfRule>
  </conditionalFormatting>
  <conditionalFormatting sqref="J36 AT36">
    <cfRule type="containsText" dxfId="7912" priority="686" operator="containsText" text="Medio-Alto">
      <formula>NOT(ISERROR(SEARCH("Medio-Alto",J36)))</formula>
    </cfRule>
    <cfRule type="containsText" dxfId="7911" priority="687" operator="containsText" text="Medio">
      <formula>NOT(ISERROR(SEARCH("Medio",J36)))</formula>
    </cfRule>
    <cfRule type="containsText" dxfId="7910" priority="688" operator="containsText" text="Bajo">
      <formula>NOT(ISERROR(SEARCH("Bajo",J36)))</formula>
    </cfRule>
    <cfRule type="containsText" dxfId="7909" priority="689" operator="containsText" text="Alto">
      <formula>NOT(ISERROR(SEARCH("Alto",J36)))</formula>
    </cfRule>
  </conditionalFormatting>
  <conditionalFormatting sqref="J36 AT36">
    <cfRule type="containsText" dxfId="7908" priority="682" operator="containsText" text="Bajo">
      <formula>NOT(ISERROR(SEARCH("Bajo",J36)))</formula>
    </cfRule>
    <cfRule type="containsText" dxfId="7907" priority="683" operator="containsText" text="Medio-Alto">
      <formula>NOT(ISERROR(SEARCH("Medio-Alto",J36)))</formula>
    </cfRule>
    <cfRule type="containsText" dxfId="7906" priority="684" operator="containsText" text="Medio">
      <formula>NOT(ISERROR(SEARCH("Medio",J36)))</formula>
    </cfRule>
    <cfRule type="containsText" dxfId="7905" priority="685" operator="containsText" text="Alto">
      <formula>NOT(ISERROR(SEARCH("Alto",J36)))</formula>
    </cfRule>
  </conditionalFormatting>
  <conditionalFormatting sqref="J36 AT36">
    <cfRule type="containsText" dxfId="7904" priority="677" operator="containsText" text="Baja">
      <formula>NOT(ISERROR(SEARCH("Baja",J36)))</formula>
    </cfRule>
    <cfRule type="containsText" dxfId="7903" priority="678" operator="containsText" text="Moderada">
      <formula>NOT(ISERROR(SEARCH("Moderada",J36)))</formula>
    </cfRule>
    <cfRule type="containsText" dxfId="7902" priority="679" operator="containsText" text="Alto">
      <formula>NOT(ISERROR(SEARCH("Alto",J36)))</formula>
    </cfRule>
    <cfRule type="containsText" dxfId="7901" priority="680" operator="containsText" text="Extrema">
      <formula>NOT(ISERROR(SEARCH("Extrema",J36)))</formula>
    </cfRule>
    <cfRule type="containsText" dxfId="7900" priority="681" operator="containsText" text="Catastrófico">
      <formula>NOT(ISERROR(SEARCH("Catastrófico",J36)))</formula>
    </cfRule>
  </conditionalFormatting>
  <conditionalFormatting sqref="I23">
    <cfRule type="containsText" dxfId="7899" priority="673" operator="containsText" text="Alto">
      <formula>NOT(ISERROR(SEARCH("Alto",I23)))</formula>
    </cfRule>
    <cfRule type="containsText" dxfId="7898" priority="674" operator="containsText" text="Medio-Alto">
      <formula>NOT(ISERROR(SEARCH("Medio-Alto",I23)))</formula>
    </cfRule>
    <cfRule type="containsText" dxfId="7897" priority="675" operator="containsText" text="Medio">
      <formula>NOT(ISERROR(SEARCH("Medio",I23)))</formula>
    </cfRule>
    <cfRule type="containsText" dxfId="7896" priority="676" operator="containsText" text="Bajo">
      <formula>NOT(ISERROR(SEARCH("Bajo",I23)))</formula>
    </cfRule>
  </conditionalFormatting>
  <conditionalFormatting sqref="AT23">
    <cfRule type="containsText" dxfId="7895" priority="669" operator="containsText" text="Medio-Alto">
      <formula>NOT(ISERROR(SEARCH("Medio-Alto",AT23)))</formula>
    </cfRule>
    <cfRule type="containsText" dxfId="7894" priority="670" operator="containsText" text="Medio">
      <formula>NOT(ISERROR(SEARCH("Medio",AT23)))</formula>
    </cfRule>
    <cfRule type="containsText" dxfId="7893" priority="671" operator="containsText" text="Bajo">
      <formula>NOT(ISERROR(SEARCH("Bajo",AT23)))</formula>
    </cfRule>
    <cfRule type="containsText" dxfId="7892" priority="672" operator="containsText" text="Alto">
      <formula>NOT(ISERROR(SEARCH("Alto",AT23)))</formula>
    </cfRule>
  </conditionalFormatting>
  <conditionalFormatting sqref="AT23">
    <cfRule type="containsText" dxfId="7891" priority="665" operator="containsText" text="Bajo">
      <formula>NOT(ISERROR(SEARCH("Bajo",AT23)))</formula>
    </cfRule>
    <cfRule type="containsText" dxfId="7890" priority="666" operator="containsText" text="Medio-Alto">
      <formula>NOT(ISERROR(SEARCH("Medio-Alto",AT23)))</formula>
    </cfRule>
    <cfRule type="containsText" dxfId="7889" priority="667" operator="containsText" text="Medio">
      <formula>NOT(ISERROR(SEARCH("Medio",AT23)))</formula>
    </cfRule>
    <cfRule type="containsText" dxfId="7888" priority="668" operator="containsText" text="Alto">
      <formula>NOT(ISERROR(SEARCH("Alto",AT23)))</formula>
    </cfRule>
  </conditionalFormatting>
  <conditionalFormatting sqref="AT23">
    <cfRule type="containsText" dxfId="7887" priority="660" operator="containsText" text="Baja">
      <formula>NOT(ISERROR(SEARCH("Baja",AT23)))</formula>
    </cfRule>
    <cfRule type="containsText" dxfId="7886" priority="661" operator="containsText" text="Moderada">
      <formula>NOT(ISERROR(SEARCH("Moderada",AT23)))</formula>
    </cfRule>
    <cfRule type="containsText" dxfId="7885" priority="662" operator="containsText" text="Alto">
      <formula>NOT(ISERROR(SEARCH("Alto",AT23)))</formula>
    </cfRule>
    <cfRule type="containsText" dxfId="7884" priority="663" operator="containsText" text="Extrema">
      <formula>NOT(ISERROR(SEARCH("Extrema",AT23)))</formula>
    </cfRule>
    <cfRule type="containsText" dxfId="7883" priority="664" operator="containsText" text="Catastrófico">
      <formula>NOT(ISERROR(SEARCH("Catastrófico",AT23)))</formula>
    </cfRule>
  </conditionalFormatting>
  <conditionalFormatting sqref="I28">
    <cfRule type="containsText" dxfId="7882" priority="656" operator="containsText" text="Alto">
      <formula>NOT(ISERROR(SEARCH("Alto",I28)))</formula>
    </cfRule>
    <cfRule type="containsText" dxfId="7881" priority="657" operator="containsText" text="Medio-Alto">
      <formula>NOT(ISERROR(SEARCH("Medio-Alto",I28)))</formula>
    </cfRule>
    <cfRule type="containsText" dxfId="7880" priority="658" operator="containsText" text="Medio">
      <formula>NOT(ISERROR(SEARCH("Medio",I28)))</formula>
    </cfRule>
    <cfRule type="containsText" dxfId="7879" priority="659" operator="containsText" text="Bajo">
      <formula>NOT(ISERROR(SEARCH("Bajo",I28)))</formula>
    </cfRule>
  </conditionalFormatting>
  <conditionalFormatting sqref="J28 AT28">
    <cfRule type="containsText" dxfId="7878" priority="652" operator="containsText" text="Medio-Alto">
      <formula>NOT(ISERROR(SEARCH("Medio-Alto",J28)))</formula>
    </cfRule>
    <cfRule type="containsText" dxfId="7877" priority="653" operator="containsText" text="Medio">
      <formula>NOT(ISERROR(SEARCH("Medio",J28)))</formula>
    </cfRule>
    <cfRule type="containsText" dxfId="7876" priority="654" operator="containsText" text="Bajo">
      <formula>NOT(ISERROR(SEARCH("Bajo",J28)))</formula>
    </cfRule>
    <cfRule type="containsText" dxfId="7875" priority="655" operator="containsText" text="Alto">
      <formula>NOT(ISERROR(SEARCH("Alto",J28)))</formula>
    </cfRule>
  </conditionalFormatting>
  <conditionalFormatting sqref="J28 AT28">
    <cfRule type="containsText" dxfId="7874" priority="648" operator="containsText" text="Bajo">
      <formula>NOT(ISERROR(SEARCH("Bajo",J28)))</formula>
    </cfRule>
    <cfRule type="containsText" dxfId="7873" priority="649" operator="containsText" text="Medio-Alto">
      <formula>NOT(ISERROR(SEARCH("Medio-Alto",J28)))</formula>
    </cfRule>
    <cfRule type="containsText" dxfId="7872" priority="650" operator="containsText" text="Medio">
      <formula>NOT(ISERROR(SEARCH("Medio",J28)))</formula>
    </cfRule>
    <cfRule type="containsText" dxfId="7871" priority="651" operator="containsText" text="Alto">
      <formula>NOT(ISERROR(SEARCH("Alto",J28)))</formula>
    </cfRule>
  </conditionalFormatting>
  <conditionalFormatting sqref="J28 AT28">
    <cfRule type="containsText" dxfId="7870" priority="643" operator="containsText" text="Baja">
      <formula>NOT(ISERROR(SEARCH("Baja",J28)))</formula>
    </cfRule>
    <cfRule type="containsText" dxfId="7869" priority="644" operator="containsText" text="Moderada">
      <formula>NOT(ISERROR(SEARCH("Moderada",J28)))</formula>
    </cfRule>
    <cfRule type="containsText" dxfId="7868" priority="645" operator="containsText" text="Alto">
      <formula>NOT(ISERROR(SEARCH("Alto",J28)))</formula>
    </cfRule>
    <cfRule type="containsText" dxfId="7867" priority="646" operator="containsText" text="Extrema">
      <formula>NOT(ISERROR(SEARCH("Extrema",J28)))</formula>
    </cfRule>
    <cfRule type="containsText" dxfId="7866" priority="647" operator="containsText" text="Catastrófico">
      <formula>NOT(ISERROR(SEARCH("Catastrófico",J28)))</formula>
    </cfRule>
  </conditionalFormatting>
  <conditionalFormatting sqref="I32">
    <cfRule type="containsText" dxfId="7865" priority="639" operator="containsText" text="Alto">
      <formula>NOT(ISERROR(SEARCH("Alto",I32)))</formula>
    </cfRule>
    <cfRule type="containsText" dxfId="7864" priority="640" operator="containsText" text="Medio-Alto">
      <formula>NOT(ISERROR(SEARCH("Medio-Alto",I32)))</formula>
    </cfRule>
    <cfRule type="containsText" dxfId="7863" priority="641" operator="containsText" text="Medio">
      <formula>NOT(ISERROR(SEARCH("Medio",I32)))</formula>
    </cfRule>
    <cfRule type="containsText" dxfId="7862" priority="642" operator="containsText" text="Bajo">
      <formula>NOT(ISERROR(SEARCH("Bajo",I32)))</formula>
    </cfRule>
  </conditionalFormatting>
  <conditionalFormatting sqref="J32 AT32">
    <cfRule type="containsText" dxfId="7861" priority="635" operator="containsText" text="Medio-Alto">
      <formula>NOT(ISERROR(SEARCH("Medio-Alto",J32)))</formula>
    </cfRule>
    <cfRule type="containsText" dxfId="7860" priority="636" operator="containsText" text="Medio">
      <formula>NOT(ISERROR(SEARCH("Medio",J32)))</formula>
    </cfRule>
    <cfRule type="containsText" dxfId="7859" priority="637" operator="containsText" text="Bajo">
      <formula>NOT(ISERROR(SEARCH("Bajo",J32)))</formula>
    </cfRule>
    <cfRule type="containsText" dxfId="7858" priority="638" operator="containsText" text="Alto">
      <formula>NOT(ISERROR(SEARCH("Alto",J32)))</formula>
    </cfRule>
  </conditionalFormatting>
  <conditionalFormatting sqref="J32 AT32">
    <cfRule type="containsText" dxfId="7857" priority="631" operator="containsText" text="Bajo">
      <formula>NOT(ISERROR(SEARCH("Bajo",J32)))</formula>
    </cfRule>
    <cfRule type="containsText" dxfId="7856" priority="632" operator="containsText" text="Medio-Alto">
      <formula>NOT(ISERROR(SEARCH("Medio-Alto",J32)))</formula>
    </cfRule>
    <cfRule type="containsText" dxfId="7855" priority="633" operator="containsText" text="Medio">
      <formula>NOT(ISERROR(SEARCH("Medio",J32)))</formula>
    </cfRule>
    <cfRule type="containsText" dxfId="7854" priority="634" operator="containsText" text="Alto">
      <formula>NOT(ISERROR(SEARCH("Alto",J32)))</formula>
    </cfRule>
  </conditionalFormatting>
  <conditionalFormatting sqref="J32 AT32">
    <cfRule type="containsText" dxfId="7853" priority="626" operator="containsText" text="Baja">
      <formula>NOT(ISERROR(SEARCH("Baja",J32)))</formula>
    </cfRule>
    <cfRule type="containsText" dxfId="7852" priority="627" operator="containsText" text="Moderada">
      <formula>NOT(ISERROR(SEARCH("Moderada",J32)))</formula>
    </cfRule>
    <cfRule type="containsText" dxfId="7851" priority="628" operator="containsText" text="Alto">
      <formula>NOT(ISERROR(SEARCH("Alto",J32)))</formula>
    </cfRule>
    <cfRule type="containsText" dxfId="7850" priority="629" operator="containsText" text="Extrema">
      <formula>NOT(ISERROR(SEARCH("Extrema",J32)))</formula>
    </cfRule>
    <cfRule type="containsText" dxfId="7849" priority="630" operator="containsText" text="Catastrófico">
      <formula>NOT(ISERROR(SEARCH("Catastrófico",J32)))</formula>
    </cfRule>
  </conditionalFormatting>
  <conditionalFormatting sqref="I34">
    <cfRule type="containsText" dxfId="7848" priority="622" operator="containsText" text="Alto">
      <formula>NOT(ISERROR(SEARCH("Alto",I34)))</formula>
    </cfRule>
    <cfRule type="containsText" dxfId="7847" priority="623" operator="containsText" text="Medio-Alto">
      <formula>NOT(ISERROR(SEARCH("Medio-Alto",I34)))</formula>
    </cfRule>
    <cfRule type="containsText" dxfId="7846" priority="624" operator="containsText" text="Medio">
      <formula>NOT(ISERROR(SEARCH("Medio",I34)))</formula>
    </cfRule>
    <cfRule type="containsText" dxfId="7845" priority="625" operator="containsText" text="Bajo">
      <formula>NOT(ISERROR(SEARCH("Bajo",I34)))</formula>
    </cfRule>
  </conditionalFormatting>
  <conditionalFormatting sqref="J34 AT34">
    <cfRule type="containsText" dxfId="7844" priority="618" operator="containsText" text="Medio-Alto">
      <formula>NOT(ISERROR(SEARCH("Medio-Alto",J34)))</formula>
    </cfRule>
    <cfRule type="containsText" dxfId="7843" priority="619" operator="containsText" text="Medio">
      <formula>NOT(ISERROR(SEARCH("Medio",J34)))</formula>
    </cfRule>
    <cfRule type="containsText" dxfId="7842" priority="620" operator="containsText" text="Bajo">
      <formula>NOT(ISERROR(SEARCH("Bajo",J34)))</formula>
    </cfRule>
    <cfRule type="containsText" dxfId="7841" priority="621" operator="containsText" text="Alto">
      <formula>NOT(ISERROR(SEARCH("Alto",J34)))</formula>
    </cfRule>
  </conditionalFormatting>
  <conditionalFormatting sqref="J34 AT34">
    <cfRule type="containsText" dxfId="7840" priority="614" operator="containsText" text="Bajo">
      <formula>NOT(ISERROR(SEARCH("Bajo",J34)))</formula>
    </cfRule>
    <cfRule type="containsText" dxfId="7839" priority="615" operator="containsText" text="Medio-Alto">
      <formula>NOT(ISERROR(SEARCH("Medio-Alto",J34)))</formula>
    </cfRule>
    <cfRule type="containsText" dxfId="7838" priority="616" operator="containsText" text="Medio">
      <formula>NOT(ISERROR(SEARCH("Medio",J34)))</formula>
    </cfRule>
    <cfRule type="containsText" dxfId="7837" priority="617" operator="containsText" text="Alto">
      <formula>NOT(ISERROR(SEARCH("Alto",J34)))</formula>
    </cfRule>
  </conditionalFormatting>
  <conditionalFormatting sqref="J34 AT34">
    <cfRule type="containsText" dxfId="7836" priority="609" operator="containsText" text="Baja">
      <formula>NOT(ISERROR(SEARCH("Baja",J34)))</formula>
    </cfRule>
    <cfRule type="containsText" dxfId="7835" priority="610" operator="containsText" text="Moderada">
      <formula>NOT(ISERROR(SEARCH("Moderada",J34)))</formula>
    </cfRule>
    <cfRule type="containsText" dxfId="7834" priority="611" operator="containsText" text="Alto">
      <formula>NOT(ISERROR(SEARCH("Alto",J34)))</formula>
    </cfRule>
    <cfRule type="containsText" dxfId="7833" priority="612" operator="containsText" text="Extrema">
      <formula>NOT(ISERROR(SEARCH("Extrema",J34)))</formula>
    </cfRule>
    <cfRule type="containsText" dxfId="7832" priority="613" operator="containsText" text="Catastrófico">
      <formula>NOT(ISERROR(SEARCH("Catastrófico",J34)))</formula>
    </cfRule>
  </conditionalFormatting>
  <conditionalFormatting sqref="I28 I32">
    <cfRule type="containsText" dxfId="7831" priority="605" operator="containsText" text="Alto">
      <formula>NOT(ISERROR(SEARCH("Alto",I28)))</formula>
    </cfRule>
    <cfRule type="containsText" dxfId="7830" priority="606" operator="containsText" text="Medio-Alto">
      <formula>NOT(ISERROR(SEARCH("Medio-Alto",I28)))</formula>
    </cfRule>
    <cfRule type="containsText" dxfId="7829" priority="607" operator="containsText" text="Medio">
      <formula>NOT(ISERROR(SEARCH("Medio",I28)))</formula>
    </cfRule>
    <cfRule type="containsText" dxfId="7828" priority="608" operator="containsText" text="Bajo">
      <formula>NOT(ISERROR(SEARCH("Bajo",I28)))</formula>
    </cfRule>
  </conditionalFormatting>
  <conditionalFormatting sqref="J28 AT28 J32 AT32">
    <cfRule type="containsText" dxfId="7827" priority="601" operator="containsText" text="Medio-Alto">
      <formula>NOT(ISERROR(SEARCH("Medio-Alto",J28)))</formula>
    </cfRule>
    <cfRule type="containsText" dxfId="7826" priority="602" operator="containsText" text="Medio">
      <formula>NOT(ISERROR(SEARCH("Medio",J28)))</formula>
    </cfRule>
    <cfRule type="containsText" dxfId="7825" priority="603" operator="containsText" text="Bajo">
      <formula>NOT(ISERROR(SEARCH("Bajo",J28)))</formula>
    </cfRule>
    <cfRule type="containsText" dxfId="7824" priority="604" operator="containsText" text="Alto">
      <formula>NOT(ISERROR(SEARCH("Alto",J28)))</formula>
    </cfRule>
  </conditionalFormatting>
  <conditionalFormatting sqref="J28 AT28 J32 AT32">
    <cfRule type="containsText" dxfId="7823" priority="597" operator="containsText" text="Bajo">
      <formula>NOT(ISERROR(SEARCH("Bajo",J28)))</formula>
    </cfRule>
    <cfRule type="containsText" dxfId="7822" priority="598" operator="containsText" text="Medio-Alto">
      <formula>NOT(ISERROR(SEARCH("Medio-Alto",J28)))</formula>
    </cfRule>
    <cfRule type="containsText" dxfId="7821" priority="599" operator="containsText" text="Medio">
      <formula>NOT(ISERROR(SEARCH("Medio",J28)))</formula>
    </cfRule>
    <cfRule type="containsText" dxfId="7820" priority="600" operator="containsText" text="Alto">
      <formula>NOT(ISERROR(SEARCH("Alto",J28)))</formula>
    </cfRule>
  </conditionalFormatting>
  <conditionalFormatting sqref="J28 AT28 J32 AT32">
    <cfRule type="containsText" dxfId="7819" priority="592" operator="containsText" text="Baja">
      <formula>NOT(ISERROR(SEARCH("Baja",J28)))</formula>
    </cfRule>
    <cfRule type="containsText" dxfId="7818" priority="593" operator="containsText" text="Moderada">
      <formula>NOT(ISERROR(SEARCH("Moderada",J28)))</formula>
    </cfRule>
    <cfRule type="containsText" dxfId="7817" priority="594" operator="containsText" text="Alto">
      <formula>NOT(ISERROR(SEARCH("Alto",J28)))</formula>
    </cfRule>
    <cfRule type="containsText" dxfId="7816" priority="595" operator="containsText" text="Extrema">
      <formula>NOT(ISERROR(SEARCH("Extrema",J28)))</formula>
    </cfRule>
    <cfRule type="containsText" dxfId="7815" priority="596" operator="containsText" text="Catastrófico">
      <formula>NOT(ISERROR(SEARCH("Catastrófico",J28)))</formula>
    </cfRule>
  </conditionalFormatting>
  <conditionalFormatting sqref="AT19">
    <cfRule type="containsText" dxfId="7814" priority="588" operator="containsText" text="Medio-Alto">
      <formula>NOT(ISERROR(SEARCH("Medio-Alto",AT19)))</formula>
    </cfRule>
    <cfRule type="containsText" dxfId="7813" priority="589" operator="containsText" text="Medio">
      <formula>NOT(ISERROR(SEARCH("Medio",AT19)))</formula>
    </cfRule>
    <cfRule type="containsText" dxfId="7812" priority="590" operator="containsText" text="Bajo">
      <formula>NOT(ISERROR(SEARCH("Bajo",AT19)))</formula>
    </cfRule>
    <cfRule type="containsText" dxfId="7811" priority="591" operator="containsText" text="Alto">
      <formula>NOT(ISERROR(SEARCH("Alto",AT19)))</formula>
    </cfRule>
  </conditionalFormatting>
  <conditionalFormatting sqref="AT19">
    <cfRule type="containsText" dxfId="7810" priority="584" operator="containsText" text="Bajo">
      <formula>NOT(ISERROR(SEARCH("Bajo",AT19)))</formula>
    </cfRule>
    <cfRule type="containsText" dxfId="7809" priority="585" operator="containsText" text="Medio-Alto">
      <formula>NOT(ISERROR(SEARCH("Medio-Alto",AT19)))</formula>
    </cfRule>
    <cfRule type="containsText" dxfId="7808" priority="586" operator="containsText" text="Medio">
      <formula>NOT(ISERROR(SEARCH("Medio",AT19)))</formula>
    </cfRule>
    <cfRule type="containsText" dxfId="7807" priority="587" operator="containsText" text="Alto">
      <formula>NOT(ISERROR(SEARCH("Alto",AT19)))</formula>
    </cfRule>
  </conditionalFormatting>
  <conditionalFormatting sqref="AT19">
    <cfRule type="containsText" dxfId="7806" priority="579" operator="containsText" text="Baja">
      <formula>NOT(ISERROR(SEARCH("Baja",AT19)))</formula>
    </cfRule>
    <cfRule type="containsText" dxfId="7805" priority="580" operator="containsText" text="Moderada">
      <formula>NOT(ISERROR(SEARCH("Moderada",AT19)))</formula>
    </cfRule>
    <cfRule type="containsText" dxfId="7804" priority="581" operator="containsText" text="Alto">
      <formula>NOT(ISERROR(SEARCH("Alto",AT19)))</formula>
    </cfRule>
    <cfRule type="containsText" dxfId="7803" priority="582" operator="containsText" text="Extrema">
      <formula>NOT(ISERROR(SEARCH("Extrema",AT19)))</formula>
    </cfRule>
    <cfRule type="containsText" dxfId="7802" priority="583" operator="containsText" text="Catastrófico">
      <formula>NOT(ISERROR(SEARCH("Catastrófico",AT19)))</formula>
    </cfRule>
  </conditionalFormatting>
  <conditionalFormatting sqref="I23">
    <cfRule type="containsText" dxfId="7801" priority="575" operator="containsText" text="Alto">
      <formula>NOT(ISERROR(SEARCH("Alto",I23)))</formula>
    </cfRule>
    <cfRule type="containsText" dxfId="7800" priority="576" operator="containsText" text="Medio-Alto">
      <formula>NOT(ISERROR(SEARCH("Medio-Alto",I23)))</formula>
    </cfRule>
    <cfRule type="containsText" dxfId="7799" priority="577" operator="containsText" text="Medio">
      <formula>NOT(ISERROR(SEARCH("Medio",I23)))</formula>
    </cfRule>
    <cfRule type="containsText" dxfId="7798" priority="578" operator="containsText" text="Bajo">
      <formula>NOT(ISERROR(SEARCH("Bajo",I23)))</formula>
    </cfRule>
  </conditionalFormatting>
  <conditionalFormatting sqref="AT23">
    <cfRule type="containsText" dxfId="7797" priority="571" operator="containsText" text="Medio-Alto">
      <formula>NOT(ISERROR(SEARCH("Medio-Alto",AT23)))</formula>
    </cfRule>
    <cfRule type="containsText" dxfId="7796" priority="572" operator="containsText" text="Medio">
      <formula>NOT(ISERROR(SEARCH("Medio",AT23)))</formula>
    </cfRule>
    <cfRule type="containsText" dxfId="7795" priority="573" operator="containsText" text="Bajo">
      <formula>NOT(ISERROR(SEARCH("Bajo",AT23)))</formula>
    </cfRule>
    <cfRule type="containsText" dxfId="7794" priority="574" operator="containsText" text="Alto">
      <formula>NOT(ISERROR(SEARCH("Alto",AT23)))</formula>
    </cfRule>
  </conditionalFormatting>
  <conditionalFormatting sqref="AT23">
    <cfRule type="containsText" dxfId="7793" priority="567" operator="containsText" text="Bajo">
      <formula>NOT(ISERROR(SEARCH("Bajo",AT23)))</formula>
    </cfRule>
    <cfRule type="containsText" dxfId="7792" priority="568" operator="containsText" text="Medio-Alto">
      <formula>NOT(ISERROR(SEARCH("Medio-Alto",AT23)))</formula>
    </cfRule>
    <cfRule type="containsText" dxfId="7791" priority="569" operator="containsText" text="Medio">
      <formula>NOT(ISERROR(SEARCH("Medio",AT23)))</formula>
    </cfRule>
    <cfRule type="containsText" dxfId="7790" priority="570" operator="containsText" text="Alto">
      <formula>NOT(ISERROR(SEARCH("Alto",AT23)))</formula>
    </cfRule>
  </conditionalFormatting>
  <conditionalFormatting sqref="AT23">
    <cfRule type="containsText" dxfId="7789" priority="562" operator="containsText" text="Baja">
      <formula>NOT(ISERROR(SEARCH("Baja",AT23)))</formula>
    </cfRule>
    <cfRule type="containsText" dxfId="7788" priority="563" operator="containsText" text="Moderada">
      <formula>NOT(ISERROR(SEARCH("Moderada",AT23)))</formula>
    </cfRule>
    <cfRule type="containsText" dxfId="7787" priority="564" operator="containsText" text="Alto">
      <formula>NOT(ISERROR(SEARCH("Alto",AT23)))</formula>
    </cfRule>
    <cfRule type="containsText" dxfId="7786" priority="565" operator="containsText" text="Extrema">
      <formula>NOT(ISERROR(SEARCH("Extrema",AT23)))</formula>
    </cfRule>
    <cfRule type="containsText" dxfId="7785" priority="566" operator="containsText" text="Catastrófico">
      <formula>NOT(ISERROR(SEARCH("Catastrófico",AT23)))</formula>
    </cfRule>
  </conditionalFormatting>
  <conditionalFormatting sqref="I29">
    <cfRule type="containsText" dxfId="7784" priority="558" operator="containsText" text="Alto">
      <formula>NOT(ISERROR(SEARCH("Alto",I29)))</formula>
    </cfRule>
    <cfRule type="containsText" dxfId="7783" priority="559" operator="containsText" text="Medio-Alto">
      <formula>NOT(ISERROR(SEARCH("Medio-Alto",I29)))</formula>
    </cfRule>
    <cfRule type="containsText" dxfId="7782" priority="560" operator="containsText" text="Medio">
      <formula>NOT(ISERROR(SEARCH("Medio",I29)))</formula>
    </cfRule>
    <cfRule type="containsText" dxfId="7781" priority="561" operator="containsText" text="Bajo">
      <formula>NOT(ISERROR(SEARCH("Bajo",I29)))</formula>
    </cfRule>
  </conditionalFormatting>
  <conditionalFormatting sqref="AT29 J29">
    <cfRule type="containsText" dxfId="7780" priority="554" operator="containsText" text="Medio-Alto">
      <formula>NOT(ISERROR(SEARCH("Medio-Alto",J29)))</formula>
    </cfRule>
    <cfRule type="containsText" dxfId="7779" priority="555" operator="containsText" text="Medio">
      <formula>NOT(ISERROR(SEARCH("Medio",J29)))</formula>
    </cfRule>
    <cfRule type="containsText" dxfId="7778" priority="556" operator="containsText" text="Bajo">
      <formula>NOT(ISERROR(SEARCH("Bajo",J29)))</formula>
    </cfRule>
    <cfRule type="containsText" dxfId="7777" priority="557" operator="containsText" text="Alto">
      <formula>NOT(ISERROR(SEARCH("Alto",J29)))</formula>
    </cfRule>
  </conditionalFormatting>
  <conditionalFormatting sqref="AT29 J29">
    <cfRule type="containsText" dxfId="7776" priority="550" operator="containsText" text="Bajo">
      <formula>NOT(ISERROR(SEARCH("Bajo",J29)))</formula>
    </cfRule>
    <cfRule type="containsText" dxfId="7775" priority="551" operator="containsText" text="Medio-Alto">
      <formula>NOT(ISERROR(SEARCH("Medio-Alto",J29)))</formula>
    </cfRule>
    <cfRule type="containsText" dxfId="7774" priority="552" operator="containsText" text="Medio">
      <formula>NOT(ISERROR(SEARCH("Medio",J29)))</formula>
    </cfRule>
    <cfRule type="containsText" dxfId="7773" priority="553" operator="containsText" text="Alto">
      <formula>NOT(ISERROR(SEARCH("Alto",J29)))</formula>
    </cfRule>
  </conditionalFormatting>
  <conditionalFormatting sqref="AT29 J29">
    <cfRule type="containsText" dxfId="7772" priority="545" operator="containsText" text="Baja">
      <formula>NOT(ISERROR(SEARCH("Baja",J29)))</formula>
    </cfRule>
    <cfRule type="containsText" dxfId="7771" priority="546" operator="containsText" text="Moderada">
      <formula>NOT(ISERROR(SEARCH("Moderada",J29)))</formula>
    </cfRule>
    <cfRule type="containsText" dxfId="7770" priority="547" operator="containsText" text="Alto">
      <formula>NOT(ISERROR(SEARCH("Alto",J29)))</formula>
    </cfRule>
    <cfRule type="containsText" dxfId="7769" priority="548" operator="containsText" text="Extrema">
      <formula>NOT(ISERROR(SEARCH("Extrema",J29)))</formula>
    </cfRule>
    <cfRule type="containsText" dxfId="7768" priority="549" operator="containsText" text="Catastrófico">
      <formula>NOT(ISERROR(SEARCH("Catastrófico",J29)))</formula>
    </cfRule>
  </conditionalFormatting>
  <conditionalFormatting sqref="I31">
    <cfRule type="containsText" dxfId="7767" priority="541" operator="containsText" text="Alto">
      <formula>NOT(ISERROR(SEARCH("Alto",I31)))</formula>
    </cfRule>
    <cfRule type="containsText" dxfId="7766" priority="542" operator="containsText" text="Medio-Alto">
      <formula>NOT(ISERROR(SEARCH("Medio-Alto",I31)))</formula>
    </cfRule>
    <cfRule type="containsText" dxfId="7765" priority="543" operator="containsText" text="Medio">
      <formula>NOT(ISERROR(SEARCH("Medio",I31)))</formula>
    </cfRule>
    <cfRule type="containsText" dxfId="7764" priority="544" operator="containsText" text="Bajo">
      <formula>NOT(ISERROR(SEARCH("Bajo",I31)))</formula>
    </cfRule>
  </conditionalFormatting>
  <conditionalFormatting sqref="J31 AT31">
    <cfRule type="containsText" dxfId="7763" priority="537" operator="containsText" text="Medio-Alto">
      <formula>NOT(ISERROR(SEARCH("Medio-Alto",J31)))</formula>
    </cfRule>
    <cfRule type="containsText" dxfId="7762" priority="538" operator="containsText" text="Medio">
      <formula>NOT(ISERROR(SEARCH("Medio",J31)))</formula>
    </cfRule>
    <cfRule type="containsText" dxfId="7761" priority="539" operator="containsText" text="Bajo">
      <formula>NOT(ISERROR(SEARCH("Bajo",J31)))</formula>
    </cfRule>
    <cfRule type="containsText" dxfId="7760" priority="540" operator="containsText" text="Alto">
      <formula>NOT(ISERROR(SEARCH("Alto",J31)))</formula>
    </cfRule>
  </conditionalFormatting>
  <conditionalFormatting sqref="J31 AT31">
    <cfRule type="containsText" dxfId="7759" priority="533" operator="containsText" text="Bajo">
      <formula>NOT(ISERROR(SEARCH("Bajo",J31)))</formula>
    </cfRule>
    <cfRule type="containsText" dxfId="7758" priority="534" operator="containsText" text="Medio-Alto">
      <formula>NOT(ISERROR(SEARCH("Medio-Alto",J31)))</formula>
    </cfRule>
    <cfRule type="containsText" dxfId="7757" priority="535" operator="containsText" text="Medio">
      <formula>NOT(ISERROR(SEARCH("Medio",J31)))</formula>
    </cfRule>
    <cfRule type="containsText" dxfId="7756" priority="536" operator="containsText" text="Alto">
      <formula>NOT(ISERROR(SEARCH("Alto",J31)))</formula>
    </cfRule>
  </conditionalFormatting>
  <conditionalFormatting sqref="J31 AT31">
    <cfRule type="containsText" dxfId="7755" priority="528" operator="containsText" text="Baja">
      <formula>NOT(ISERROR(SEARCH("Baja",J31)))</formula>
    </cfRule>
    <cfRule type="containsText" dxfId="7754" priority="529" operator="containsText" text="Moderada">
      <formula>NOT(ISERROR(SEARCH("Moderada",J31)))</formula>
    </cfRule>
    <cfRule type="containsText" dxfId="7753" priority="530" operator="containsText" text="Alto">
      <formula>NOT(ISERROR(SEARCH("Alto",J31)))</formula>
    </cfRule>
    <cfRule type="containsText" dxfId="7752" priority="531" operator="containsText" text="Extrema">
      <formula>NOT(ISERROR(SEARCH("Extrema",J31)))</formula>
    </cfRule>
    <cfRule type="containsText" dxfId="7751" priority="532" operator="containsText" text="Catastrófico">
      <formula>NOT(ISERROR(SEARCH("Catastrófico",J31)))</formula>
    </cfRule>
  </conditionalFormatting>
  <conditionalFormatting sqref="I33">
    <cfRule type="containsText" dxfId="7750" priority="524" operator="containsText" text="Alto">
      <formula>NOT(ISERROR(SEARCH("Alto",I33)))</formula>
    </cfRule>
    <cfRule type="containsText" dxfId="7749" priority="525" operator="containsText" text="Medio-Alto">
      <formula>NOT(ISERROR(SEARCH("Medio-Alto",I33)))</formula>
    </cfRule>
    <cfRule type="containsText" dxfId="7748" priority="526" operator="containsText" text="Medio">
      <formula>NOT(ISERROR(SEARCH("Medio",I33)))</formula>
    </cfRule>
    <cfRule type="containsText" dxfId="7747" priority="527" operator="containsText" text="Bajo">
      <formula>NOT(ISERROR(SEARCH("Bajo",I33)))</formula>
    </cfRule>
  </conditionalFormatting>
  <conditionalFormatting sqref="J33 AT33">
    <cfRule type="containsText" dxfId="7746" priority="520" operator="containsText" text="Medio-Alto">
      <formula>NOT(ISERROR(SEARCH("Medio-Alto",J33)))</formula>
    </cfRule>
    <cfRule type="containsText" dxfId="7745" priority="521" operator="containsText" text="Medio">
      <formula>NOT(ISERROR(SEARCH("Medio",J33)))</formula>
    </cfRule>
    <cfRule type="containsText" dxfId="7744" priority="522" operator="containsText" text="Bajo">
      <formula>NOT(ISERROR(SEARCH("Bajo",J33)))</formula>
    </cfRule>
    <cfRule type="containsText" dxfId="7743" priority="523" operator="containsText" text="Alto">
      <formula>NOT(ISERROR(SEARCH("Alto",J33)))</formula>
    </cfRule>
  </conditionalFormatting>
  <conditionalFormatting sqref="J33 AT33">
    <cfRule type="containsText" dxfId="7742" priority="516" operator="containsText" text="Bajo">
      <formula>NOT(ISERROR(SEARCH("Bajo",J33)))</formula>
    </cfRule>
    <cfRule type="containsText" dxfId="7741" priority="517" operator="containsText" text="Medio-Alto">
      <formula>NOT(ISERROR(SEARCH("Medio-Alto",J33)))</formula>
    </cfRule>
    <cfRule type="containsText" dxfId="7740" priority="518" operator="containsText" text="Medio">
      <formula>NOT(ISERROR(SEARCH("Medio",J33)))</formula>
    </cfRule>
    <cfRule type="containsText" dxfId="7739" priority="519" operator="containsText" text="Alto">
      <formula>NOT(ISERROR(SEARCH("Alto",J33)))</formula>
    </cfRule>
  </conditionalFormatting>
  <conditionalFormatting sqref="J33 AT33">
    <cfRule type="containsText" dxfId="7738" priority="511" operator="containsText" text="Baja">
      <formula>NOT(ISERROR(SEARCH("Baja",J33)))</formula>
    </cfRule>
    <cfRule type="containsText" dxfId="7737" priority="512" operator="containsText" text="Moderada">
      <formula>NOT(ISERROR(SEARCH("Moderada",J33)))</formula>
    </cfRule>
    <cfRule type="containsText" dxfId="7736" priority="513" operator="containsText" text="Alto">
      <formula>NOT(ISERROR(SEARCH("Alto",J33)))</formula>
    </cfRule>
    <cfRule type="containsText" dxfId="7735" priority="514" operator="containsText" text="Extrema">
      <formula>NOT(ISERROR(SEARCH("Extrema",J33)))</formula>
    </cfRule>
    <cfRule type="containsText" dxfId="7734" priority="515" operator="containsText" text="Catastrófico">
      <formula>NOT(ISERROR(SEARCH("Catastrófico",J33)))</formula>
    </cfRule>
  </conditionalFormatting>
  <conditionalFormatting sqref="I32">
    <cfRule type="containsText" dxfId="7733" priority="507" operator="containsText" text="Alto">
      <formula>NOT(ISERROR(SEARCH("Alto",I32)))</formula>
    </cfRule>
    <cfRule type="containsText" dxfId="7732" priority="508" operator="containsText" text="Medio-Alto">
      <formula>NOT(ISERROR(SEARCH("Medio-Alto",I32)))</formula>
    </cfRule>
    <cfRule type="containsText" dxfId="7731" priority="509" operator="containsText" text="Medio">
      <formula>NOT(ISERROR(SEARCH("Medio",I32)))</formula>
    </cfRule>
    <cfRule type="containsText" dxfId="7730" priority="510" operator="containsText" text="Bajo">
      <formula>NOT(ISERROR(SEARCH("Bajo",I32)))</formula>
    </cfRule>
  </conditionalFormatting>
  <conditionalFormatting sqref="J32 AT32">
    <cfRule type="containsText" dxfId="7729" priority="503" operator="containsText" text="Medio-Alto">
      <formula>NOT(ISERROR(SEARCH("Medio-Alto",J32)))</formula>
    </cfRule>
    <cfRule type="containsText" dxfId="7728" priority="504" operator="containsText" text="Medio">
      <formula>NOT(ISERROR(SEARCH("Medio",J32)))</formula>
    </cfRule>
    <cfRule type="containsText" dxfId="7727" priority="505" operator="containsText" text="Bajo">
      <formula>NOT(ISERROR(SEARCH("Bajo",J32)))</formula>
    </cfRule>
    <cfRule type="containsText" dxfId="7726" priority="506" operator="containsText" text="Alto">
      <formula>NOT(ISERROR(SEARCH("Alto",J32)))</formula>
    </cfRule>
  </conditionalFormatting>
  <conditionalFormatting sqref="J32 AT32">
    <cfRule type="containsText" dxfId="7725" priority="499" operator="containsText" text="Bajo">
      <formula>NOT(ISERROR(SEARCH("Bajo",J32)))</formula>
    </cfRule>
    <cfRule type="containsText" dxfId="7724" priority="500" operator="containsText" text="Medio-Alto">
      <formula>NOT(ISERROR(SEARCH("Medio-Alto",J32)))</formula>
    </cfRule>
    <cfRule type="containsText" dxfId="7723" priority="501" operator="containsText" text="Medio">
      <formula>NOT(ISERROR(SEARCH("Medio",J32)))</formula>
    </cfRule>
    <cfRule type="containsText" dxfId="7722" priority="502" operator="containsText" text="Alto">
      <formula>NOT(ISERROR(SEARCH("Alto",J32)))</formula>
    </cfRule>
  </conditionalFormatting>
  <conditionalFormatting sqref="J32 AT32">
    <cfRule type="containsText" dxfId="7721" priority="494" operator="containsText" text="Baja">
      <formula>NOT(ISERROR(SEARCH("Baja",J32)))</formula>
    </cfRule>
    <cfRule type="containsText" dxfId="7720" priority="495" operator="containsText" text="Moderada">
      <formula>NOT(ISERROR(SEARCH("Moderada",J32)))</formula>
    </cfRule>
    <cfRule type="containsText" dxfId="7719" priority="496" operator="containsText" text="Alto">
      <formula>NOT(ISERROR(SEARCH("Alto",J32)))</formula>
    </cfRule>
    <cfRule type="containsText" dxfId="7718" priority="497" operator="containsText" text="Extrema">
      <formula>NOT(ISERROR(SEARCH("Extrema",J32)))</formula>
    </cfRule>
    <cfRule type="containsText" dxfId="7717" priority="498" operator="containsText" text="Catastrófico">
      <formula>NOT(ISERROR(SEARCH("Catastrófico",J32)))</formula>
    </cfRule>
  </conditionalFormatting>
  <conditionalFormatting sqref="I31">
    <cfRule type="containsText" dxfId="7716" priority="490" operator="containsText" text="Alto">
      <formula>NOT(ISERROR(SEARCH("Alto",I31)))</formula>
    </cfRule>
    <cfRule type="containsText" dxfId="7715" priority="491" operator="containsText" text="Medio-Alto">
      <formula>NOT(ISERROR(SEARCH("Medio-Alto",I31)))</formula>
    </cfRule>
    <cfRule type="containsText" dxfId="7714" priority="492" operator="containsText" text="Medio">
      <formula>NOT(ISERROR(SEARCH("Medio",I31)))</formula>
    </cfRule>
    <cfRule type="containsText" dxfId="7713" priority="493" operator="containsText" text="Bajo">
      <formula>NOT(ISERROR(SEARCH("Bajo",I31)))</formula>
    </cfRule>
  </conditionalFormatting>
  <conditionalFormatting sqref="J31 AT31">
    <cfRule type="containsText" dxfId="7712" priority="486" operator="containsText" text="Medio-Alto">
      <formula>NOT(ISERROR(SEARCH("Medio-Alto",J31)))</formula>
    </cfRule>
    <cfRule type="containsText" dxfId="7711" priority="487" operator="containsText" text="Medio">
      <formula>NOT(ISERROR(SEARCH("Medio",J31)))</formula>
    </cfRule>
    <cfRule type="containsText" dxfId="7710" priority="488" operator="containsText" text="Bajo">
      <formula>NOT(ISERROR(SEARCH("Bajo",J31)))</formula>
    </cfRule>
    <cfRule type="containsText" dxfId="7709" priority="489" operator="containsText" text="Alto">
      <formula>NOT(ISERROR(SEARCH("Alto",J31)))</formula>
    </cfRule>
  </conditionalFormatting>
  <conditionalFormatting sqref="J31 AT31">
    <cfRule type="containsText" dxfId="7708" priority="482" operator="containsText" text="Bajo">
      <formula>NOT(ISERROR(SEARCH("Bajo",J31)))</formula>
    </cfRule>
    <cfRule type="containsText" dxfId="7707" priority="483" operator="containsText" text="Medio-Alto">
      <formula>NOT(ISERROR(SEARCH("Medio-Alto",J31)))</formula>
    </cfRule>
    <cfRule type="containsText" dxfId="7706" priority="484" operator="containsText" text="Medio">
      <formula>NOT(ISERROR(SEARCH("Medio",J31)))</formula>
    </cfRule>
    <cfRule type="containsText" dxfId="7705" priority="485" operator="containsText" text="Alto">
      <formula>NOT(ISERROR(SEARCH("Alto",J31)))</formula>
    </cfRule>
  </conditionalFormatting>
  <conditionalFormatting sqref="J31 AT31">
    <cfRule type="containsText" dxfId="7704" priority="477" operator="containsText" text="Baja">
      <formula>NOT(ISERROR(SEARCH("Baja",J31)))</formula>
    </cfRule>
    <cfRule type="containsText" dxfId="7703" priority="478" operator="containsText" text="Moderada">
      <formula>NOT(ISERROR(SEARCH("Moderada",J31)))</formula>
    </cfRule>
    <cfRule type="containsText" dxfId="7702" priority="479" operator="containsText" text="Alto">
      <formula>NOT(ISERROR(SEARCH("Alto",J31)))</formula>
    </cfRule>
    <cfRule type="containsText" dxfId="7701" priority="480" operator="containsText" text="Extrema">
      <formula>NOT(ISERROR(SEARCH("Extrema",J31)))</formula>
    </cfRule>
    <cfRule type="containsText" dxfId="7700" priority="481" operator="containsText" text="Catastrófico">
      <formula>NOT(ISERROR(SEARCH("Catastrófico",J31)))</formula>
    </cfRule>
  </conditionalFormatting>
  <conditionalFormatting sqref="I31">
    <cfRule type="containsText" dxfId="7699" priority="473" operator="containsText" text="Alto">
      <formula>NOT(ISERROR(SEARCH("Alto",I31)))</formula>
    </cfRule>
    <cfRule type="containsText" dxfId="7698" priority="474" operator="containsText" text="Medio-Alto">
      <formula>NOT(ISERROR(SEARCH("Medio-Alto",I31)))</formula>
    </cfRule>
    <cfRule type="containsText" dxfId="7697" priority="475" operator="containsText" text="Medio">
      <formula>NOT(ISERROR(SEARCH("Medio",I31)))</formula>
    </cfRule>
    <cfRule type="containsText" dxfId="7696" priority="476" operator="containsText" text="Bajo">
      <formula>NOT(ISERROR(SEARCH("Bajo",I31)))</formula>
    </cfRule>
  </conditionalFormatting>
  <conditionalFormatting sqref="J31 AT31">
    <cfRule type="containsText" dxfId="7695" priority="469" operator="containsText" text="Medio-Alto">
      <formula>NOT(ISERROR(SEARCH("Medio-Alto",J31)))</formula>
    </cfRule>
    <cfRule type="containsText" dxfId="7694" priority="470" operator="containsText" text="Medio">
      <formula>NOT(ISERROR(SEARCH("Medio",J31)))</formula>
    </cfRule>
    <cfRule type="containsText" dxfId="7693" priority="471" operator="containsText" text="Bajo">
      <formula>NOT(ISERROR(SEARCH("Bajo",J31)))</formula>
    </cfRule>
    <cfRule type="containsText" dxfId="7692" priority="472" operator="containsText" text="Alto">
      <formula>NOT(ISERROR(SEARCH("Alto",J31)))</formula>
    </cfRule>
  </conditionalFormatting>
  <conditionalFormatting sqref="J31 AT31">
    <cfRule type="containsText" dxfId="7691" priority="465" operator="containsText" text="Bajo">
      <formula>NOT(ISERROR(SEARCH("Bajo",J31)))</formula>
    </cfRule>
    <cfRule type="containsText" dxfId="7690" priority="466" operator="containsText" text="Medio-Alto">
      <formula>NOT(ISERROR(SEARCH("Medio-Alto",J31)))</formula>
    </cfRule>
    <cfRule type="containsText" dxfId="7689" priority="467" operator="containsText" text="Medio">
      <formula>NOT(ISERROR(SEARCH("Medio",J31)))</formula>
    </cfRule>
    <cfRule type="containsText" dxfId="7688" priority="468" operator="containsText" text="Alto">
      <formula>NOT(ISERROR(SEARCH("Alto",J31)))</formula>
    </cfRule>
  </conditionalFormatting>
  <conditionalFormatting sqref="J31 AT31">
    <cfRule type="containsText" dxfId="7687" priority="460" operator="containsText" text="Baja">
      <formula>NOT(ISERROR(SEARCH("Baja",J31)))</formula>
    </cfRule>
    <cfRule type="containsText" dxfId="7686" priority="461" operator="containsText" text="Moderada">
      <formula>NOT(ISERROR(SEARCH("Moderada",J31)))</formula>
    </cfRule>
    <cfRule type="containsText" dxfId="7685" priority="462" operator="containsText" text="Alto">
      <formula>NOT(ISERROR(SEARCH("Alto",J31)))</formula>
    </cfRule>
    <cfRule type="containsText" dxfId="7684" priority="463" operator="containsText" text="Extrema">
      <formula>NOT(ISERROR(SEARCH("Extrema",J31)))</formula>
    </cfRule>
    <cfRule type="containsText" dxfId="7683" priority="464" operator="containsText" text="Catastrófico">
      <formula>NOT(ISERROR(SEARCH("Catastrófico",J31)))</formula>
    </cfRule>
  </conditionalFormatting>
  <conditionalFormatting sqref="I32">
    <cfRule type="containsText" dxfId="7682" priority="456" operator="containsText" text="Alto">
      <formula>NOT(ISERROR(SEARCH("Alto",I32)))</formula>
    </cfRule>
    <cfRule type="containsText" dxfId="7681" priority="457" operator="containsText" text="Medio-Alto">
      <formula>NOT(ISERROR(SEARCH("Medio-Alto",I32)))</formula>
    </cfRule>
    <cfRule type="containsText" dxfId="7680" priority="458" operator="containsText" text="Medio">
      <formula>NOT(ISERROR(SEARCH("Medio",I32)))</formula>
    </cfRule>
    <cfRule type="containsText" dxfId="7679" priority="459" operator="containsText" text="Bajo">
      <formula>NOT(ISERROR(SEARCH("Bajo",I32)))</formula>
    </cfRule>
  </conditionalFormatting>
  <conditionalFormatting sqref="J32 AT32">
    <cfRule type="containsText" dxfId="7678" priority="452" operator="containsText" text="Medio-Alto">
      <formula>NOT(ISERROR(SEARCH("Medio-Alto",J32)))</formula>
    </cfRule>
    <cfRule type="containsText" dxfId="7677" priority="453" operator="containsText" text="Medio">
      <formula>NOT(ISERROR(SEARCH("Medio",J32)))</formula>
    </cfRule>
    <cfRule type="containsText" dxfId="7676" priority="454" operator="containsText" text="Bajo">
      <formula>NOT(ISERROR(SEARCH("Bajo",J32)))</formula>
    </cfRule>
    <cfRule type="containsText" dxfId="7675" priority="455" operator="containsText" text="Alto">
      <formula>NOT(ISERROR(SEARCH("Alto",J32)))</formula>
    </cfRule>
  </conditionalFormatting>
  <conditionalFormatting sqref="J32 AT32">
    <cfRule type="containsText" dxfId="7674" priority="448" operator="containsText" text="Bajo">
      <formula>NOT(ISERROR(SEARCH("Bajo",J32)))</formula>
    </cfRule>
    <cfRule type="containsText" dxfId="7673" priority="449" operator="containsText" text="Medio-Alto">
      <formula>NOT(ISERROR(SEARCH("Medio-Alto",J32)))</formula>
    </cfRule>
    <cfRule type="containsText" dxfId="7672" priority="450" operator="containsText" text="Medio">
      <formula>NOT(ISERROR(SEARCH("Medio",J32)))</formula>
    </cfRule>
    <cfRule type="containsText" dxfId="7671" priority="451" operator="containsText" text="Alto">
      <formula>NOT(ISERROR(SEARCH("Alto",J32)))</formula>
    </cfRule>
  </conditionalFormatting>
  <conditionalFormatting sqref="J32 AT32">
    <cfRule type="containsText" dxfId="7670" priority="443" operator="containsText" text="Baja">
      <formula>NOT(ISERROR(SEARCH("Baja",J32)))</formula>
    </cfRule>
    <cfRule type="containsText" dxfId="7669" priority="444" operator="containsText" text="Moderada">
      <formula>NOT(ISERROR(SEARCH("Moderada",J32)))</formula>
    </cfRule>
    <cfRule type="containsText" dxfId="7668" priority="445" operator="containsText" text="Alto">
      <formula>NOT(ISERROR(SEARCH("Alto",J32)))</formula>
    </cfRule>
    <cfRule type="containsText" dxfId="7667" priority="446" operator="containsText" text="Extrema">
      <formula>NOT(ISERROR(SEARCH("Extrema",J32)))</formula>
    </cfRule>
    <cfRule type="containsText" dxfId="7666" priority="447" operator="containsText" text="Catastrófico">
      <formula>NOT(ISERROR(SEARCH("Catastrófico",J32)))</formula>
    </cfRule>
  </conditionalFormatting>
  <conditionalFormatting sqref="I28">
    <cfRule type="containsText" dxfId="7665" priority="439" operator="containsText" text="Alto">
      <formula>NOT(ISERROR(SEARCH("Alto",I28)))</formula>
    </cfRule>
    <cfRule type="containsText" dxfId="7664" priority="440" operator="containsText" text="Medio-Alto">
      <formula>NOT(ISERROR(SEARCH("Medio-Alto",I28)))</formula>
    </cfRule>
    <cfRule type="containsText" dxfId="7663" priority="441" operator="containsText" text="Medio">
      <formula>NOT(ISERROR(SEARCH("Medio",I28)))</formula>
    </cfRule>
    <cfRule type="containsText" dxfId="7662" priority="442" operator="containsText" text="Bajo">
      <formula>NOT(ISERROR(SEARCH("Bajo",I28)))</formula>
    </cfRule>
  </conditionalFormatting>
  <conditionalFormatting sqref="J28 AT28">
    <cfRule type="containsText" dxfId="7661" priority="435" operator="containsText" text="Medio-Alto">
      <formula>NOT(ISERROR(SEARCH("Medio-Alto",J28)))</formula>
    </cfRule>
    <cfRule type="containsText" dxfId="7660" priority="436" operator="containsText" text="Medio">
      <formula>NOT(ISERROR(SEARCH("Medio",J28)))</formula>
    </cfRule>
    <cfRule type="containsText" dxfId="7659" priority="437" operator="containsText" text="Bajo">
      <formula>NOT(ISERROR(SEARCH("Bajo",J28)))</formula>
    </cfRule>
    <cfRule type="containsText" dxfId="7658" priority="438" operator="containsText" text="Alto">
      <formula>NOT(ISERROR(SEARCH("Alto",J28)))</formula>
    </cfRule>
  </conditionalFormatting>
  <conditionalFormatting sqref="J28 AT28">
    <cfRule type="containsText" dxfId="7657" priority="431" operator="containsText" text="Bajo">
      <formula>NOT(ISERROR(SEARCH("Bajo",J28)))</formula>
    </cfRule>
    <cfRule type="containsText" dxfId="7656" priority="432" operator="containsText" text="Medio-Alto">
      <formula>NOT(ISERROR(SEARCH("Medio-Alto",J28)))</formula>
    </cfRule>
    <cfRule type="containsText" dxfId="7655" priority="433" operator="containsText" text="Medio">
      <formula>NOT(ISERROR(SEARCH("Medio",J28)))</formula>
    </cfRule>
    <cfRule type="containsText" dxfId="7654" priority="434" operator="containsText" text="Alto">
      <formula>NOT(ISERROR(SEARCH("Alto",J28)))</formula>
    </cfRule>
  </conditionalFormatting>
  <conditionalFormatting sqref="J28 AT28">
    <cfRule type="containsText" dxfId="7653" priority="426" operator="containsText" text="Baja">
      <formula>NOT(ISERROR(SEARCH("Baja",J28)))</formula>
    </cfRule>
    <cfRule type="containsText" dxfId="7652" priority="427" operator="containsText" text="Moderada">
      <formula>NOT(ISERROR(SEARCH("Moderada",J28)))</formula>
    </cfRule>
    <cfRule type="containsText" dxfId="7651" priority="428" operator="containsText" text="Alto">
      <formula>NOT(ISERROR(SEARCH("Alto",J28)))</formula>
    </cfRule>
    <cfRule type="containsText" dxfId="7650" priority="429" operator="containsText" text="Extrema">
      <formula>NOT(ISERROR(SEARCH("Extrema",J28)))</formula>
    </cfRule>
    <cfRule type="containsText" dxfId="7649" priority="430" operator="containsText" text="Catastrófico">
      <formula>NOT(ISERROR(SEARCH("Catastrófico",J28)))</formula>
    </cfRule>
  </conditionalFormatting>
  <conditionalFormatting sqref="I29">
    <cfRule type="containsText" dxfId="7648" priority="422" operator="containsText" text="Alto">
      <formula>NOT(ISERROR(SEARCH("Alto",I29)))</formula>
    </cfRule>
    <cfRule type="containsText" dxfId="7647" priority="423" operator="containsText" text="Medio-Alto">
      <formula>NOT(ISERROR(SEARCH("Medio-Alto",I29)))</formula>
    </cfRule>
    <cfRule type="containsText" dxfId="7646" priority="424" operator="containsText" text="Medio">
      <formula>NOT(ISERROR(SEARCH("Medio",I29)))</formula>
    </cfRule>
    <cfRule type="containsText" dxfId="7645" priority="425" operator="containsText" text="Bajo">
      <formula>NOT(ISERROR(SEARCH("Bajo",I29)))</formula>
    </cfRule>
  </conditionalFormatting>
  <conditionalFormatting sqref="AT29 J29">
    <cfRule type="containsText" dxfId="7644" priority="418" operator="containsText" text="Medio-Alto">
      <formula>NOT(ISERROR(SEARCH("Medio-Alto",J29)))</formula>
    </cfRule>
    <cfRule type="containsText" dxfId="7643" priority="419" operator="containsText" text="Medio">
      <formula>NOT(ISERROR(SEARCH("Medio",J29)))</formula>
    </cfRule>
    <cfRule type="containsText" dxfId="7642" priority="420" operator="containsText" text="Bajo">
      <formula>NOT(ISERROR(SEARCH("Bajo",J29)))</formula>
    </cfRule>
    <cfRule type="containsText" dxfId="7641" priority="421" operator="containsText" text="Alto">
      <formula>NOT(ISERROR(SEARCH("Alto",J29)))</formula>
    </cfRule>
  </conditionalFormatting>
  <conditionalFormatting sqref="AT29 J29">
    <cfRule type="containsText" dxfId="7640" priority="414" operator="containsText" text="Bajo">
      <formula>NOT(ISERROR(SEARCH("Bajo",J29)))</formula>
    </cfRule>
    <cfRule type="containsText" dxfId="7639" priority="415" operator="containsText" text="Medio-Alto">
      <formula>NOT(ISERROR(SEARCH("Medio-Alto",J29)))</formula>
    </cfRule>
    <cfRule type="containsText" dxfId="7638" priority="416" operator="containsText" text="Medio">
      <formula>NOT(ISERROR(SEARCH("Medio",J29)))</formula>
    </cfRule>
    <cfRule type="containsText" dxfId="7637" priority="417" operator="containsText" text="Alto">
      <formula>NOT(ISERROR(SEARCH("Alto",J29)))</formula>
    </cfRule>
  </conditionalFormatting>
  <conditionalFormatting sqref="AT29 J29">
    <cfRule type="containsText" dxfId="7636" priority="409" operator="containsText" text="Baja">
      <formula>NOT(ISERROR(SEARCH("Baja",J29)))</formula>
    </cfRule>
    <cfRule type="containsText" dxfId="7635" priority="410" operator="containsText" text="Moderada">
      <formula>NOT(ISERROR(SEARCH("Moderada",J29)))</formula>
    </cfRule>
    <cfRule type="containsText" dxfId="7634" priority="411" operator="containsText" text="Alto">
      <formula>NOT(ISERROR(SEARCH("Alto",J29)))</formula>
    </cfRule>
    <cfRule type="containsText" dxfId="7633" priority="412" operator="containsText" text="Extrema">
      <formula>NOT(ISERROR(SEARCH("Extrema",J29)))</formula>
    </cfRule>
    <cfRule type="containsText" dxfId="7632" priority="413" operator="containsText" text="Catastrófico">
      <formula>NOT(ISERROR(SEARCH("Catastrófico",J29)))</formula>
    </cfRule>
  </conditionalFormatting>
  <conditionalFormatting sqref="I31">
    <cfRule type="containsText" dxfId="7631" priority="405" operator="containsText" text="Alto">
      <formula>NOT(ISERROR(SEARCH("Alto",I31)))</formula>
    </cfRule>
    <cfRule type="containsText" dxfId="7630" priority="406" operator="containsText" text="Medio-Alto">
      <formula>NOT(ISERROR(SEARCH("Medio-Alto",I31)))</formula>
    </cfRule>
    <cfRule type="containsText" dxfId="7629" priority="407" operator="containsText" text="Medio">
      <formula>NOT(ISERROR(SEARCH("Medio",I31)))</formula>
    </cfRule>
    <cfRule type="containsText" dxfId="7628" priority="408" operator="containsText" text="Bajo">
      <formula>NOT(ISERROR(SEARCH("Bajo",I31)))</formula>
    </cfRule>
  </conditionalFormatting>
  <conditionalFormatting sqref="J31 AT31">
    <cfRule type="containsText" dxfId="7627" priority="401" operator="containsText" text="Medio-Alto">
      <formula>NOT(ISERROR(SEARCH("Medio-Alto",J31)))</formula>
    </cfRule>
    <cfRule type="containsText" dxfId="7626" priority="402" operator="containsText" text="Medio">
      <formula>NOT(ISERROR(SEARCH("Medio",J31)))</formula>
    </cfRule>
    <cfRule type="containsText" dxfId="7625" priority="403" operator="containsText" text="Bajo">
      <formula>NOT(ISERROR(SEARCH("Bajo",J31)))</formula>
    </cfRule>
    <cfRule type="containsText" dxfId="7624" priority="404" operator="containsText" text="Alto">
      <formula>NOT(ISERROR(SEARCH("Alto",J31)))</formula>
    </cfRule>
  </conditionalFormatting>
  <conditionalFormatting sqref="J31 AT31">
    <cfRule type="containsText" dxfId="7623" priority="397" operator="containsText" text="Bajo">
      <formula>NOT(ISERROR(SEARCH("Bajo",J31)))</formula>
    </cfRule>
    <cfRule type="containsText" dxfId="7622" priority="398" operator="containsText" text="Medio-Alto">
      <formula>NOT(ISERROR(SEARCH("Medio-Alto",J31)))</formula>
    </cfRule>
    <cfRule type="containsText" dxfId="7621" priority="399" operator="containsText" text="Medio">
      <formula>NOT(ISERROR(SEARCH("Medio",J31)))</formula>
    </cfRule>
    <cfRule type="containsText" dxfId="7620" priority="400" operator="containsText" text="Alto">
      <formula>NOT(ISERROR(SEARCH("Alto",J31)))</formula>
    </cfRule>
  </conditionalFormatting>
  <conditionalFormatting sqref="J31 AT31">
    <cfRule type="containsText" dxfId="7619" priority="392" operator="containsText" text="Baja">
      <formula>NOT(ISERROR(SEARCH("Baja",J31)))</formula>
    </cfRule>
    <cfRule type="containsText" dxfId="7618" priority="393" operator="containsText" text="Moderada">
      <formula>NOT(ISERROR(SEARCH("Moderada",J31)))</formula>
    </cfRule>
    <cfRule type="containsText" dxfId="7617" priority="394" operator="containsText" text="Alto">
      <formula>NOT(ISERROR(SEARCH("Alto",J31)))</formula>
    </cfRule>
    <cfRule type="containsText" dxfId="7616" priority="395" operator="containsText" text="Extrema">
      <formula>NOT(ISERROR(SEARCH("Extrema",J31)))</formula>
    </cfRule>
    <cfRule type="containsText" dxfId="7615" priority="396" operator="containsText" text="Catastrófico">
      <formula>NOT(ISERROR(SEARCH("Catastrófico",J31)))</formula>
    </cfRule>
  </conditionalFormatting>
  <conditionalFormatting sqref="I29 I31">
    <cfRule type="containsText" dxfId="7614" priority="388" operator="containsText" text="Alto">
      <formula>NOT(ISERROR(SEARCH("Alto",I29)))</formula>
    </cfRule>
    <cfRule type="containsText" dxfId="7613" priority="389" operator="containsText" text="Medio-Alto">
      <formula>NOT(ISERROR(SEARCH("Medio-Alto",I29)))</formula>
    </cfRule>
    <cfRule type="containsText" dxfId="7612" priority="390" operator="containsText" text="Medio">
      <formula>NOT(ISERROR(SEARCH("Medio",I29)))</formula>
    </cfRule>
    <cfRule type="containsText" dxfId="7611" priority="391" operator="containsText" text="Bajo">
      <formula>NOT(ISERROR(SEARCH("Bajo",I29)))</formula>
    </cfRule>
  </conditionalFormatting>
  <conditionalFormatting sqref="AT29 J29 J31 AT31">
    <cfRule type="containsText" dxfId="7610" priority="384" operator="containsText" text="Medio-Alto">
      <formula>NOT(ISERROR(SEARCH("Medio-Alto",J29)))</formula>
    </cfRule>
    <cfRule type="containsText" dxfId="7609" priority="385" operator="containsText" text="Medio">
      <formula>NOT(ISERROR(SEARCH("Medio",J29)))</formula>
    </cfRule>
    <cfRule type="containsText" dxfId="7608" priority="386" operator="containsText" text="Bajo">
      <formula>NOT(ISERROR(SEARCH("Bajo",J29)))</formula>
    </cfRule>
    <cfRule type="containsText" dxfId="7607" priority="387" operator="containsText" text="Alto">
      <formula>NOT(ISERROR(SEARCH("Alto",J29)))</formula>
    </cfRule>
  </conditionalFormatting>
  <conditionalFormatting sqref="AT29 J29 J31 AT31">
    <cfRule type="containsText" dxfId="7606" priority="380" operator="containsText" text="Bajo">
      <formula>NOT(ISERROR(SEARCH("Bajo",J29)))</formula>
    </cfRule>
    <cfRule type="containsText" dxfId="7605" priority="381" operator="containsText" text="Medio-Alto">
      <formula>NOT(ISERROR(SEARCH("Medio-Alto",J29)))</formula>
    </cfRule>
    <cfRule type="containsText" dxfId="7604" priority="382" operator="containsText" text="Medio">
      <formula>NOT(ISERROR(SEARCH("Medio",J29)))</formula>
    </cfRule>
    <cfRule type="containsText" dxfId="7603" priority="383" operator="containsText" text="Alto">
      <formula>NOT(ISERROR(SEARCH("Alto",J29)))</formula>
    </cfRule>
  </conditionalFormatting>
  <conditionalFormatting sqref="AT29 J29 J31 AT31">
    <cfRule type="containsText" dxfId="7602" priority="375" operator="containsText" text="Baja">
      <formula>NOT(ISERROR(SEARCH("Baja",J29)))</formula>
    </cfRule>
    <cfRule type="containsText" dxfId="7601" priority="376" operator="containsText" text="Moderada">
      <formula>NOT(ISERROR(SEARCH("Moderada",J29)))</formula>
    </cfRule>
    <cfRule type="containsText" dxfId="7600" priority="377" operator="containsText" text="Alto">
      <formula>NOT(ISERROR(SEARCH("Alto",J29)))</formula>
    </cfRule>
    <cfRule type="containsText" dxfId="7599" priority="378" operator="containsText" text="Extrema">
      <formula>NOT(ISERROR(SEARCH("Extrema",J29)))</formula>
    </cfRule>
    <cfRule type="containsText" dxfId="7598" priority="379" operator="containsText" text="Catastrófico">
      <formula>NOT(ISERROR(SEARCH("Catastrófico",J29)))</formula>
    </cfRule>
  </conditionalFormatting>
  <conditionalFormatting sqref="I28">
    <cfRule type="containsText" dxfId="7597" priority="371" operator="containsText" text="Alto">
      <formula>NOT(ISERROR(SEARCH("Alto",I28)))</formula>
    </cfRule>
    <cfRule type="containsText" dxfId="7596" priority="372" operator="containsText" text="Medio-Alto">
      <formula>NOT(ISERROR(SEARCH("Medio-Alto",I28)))</formula>
    </cfRule>
    <cfRule type="containsText" dxfId="7595" priority="373" operator="containsText" text="Medio">
      <formula>NOT(ISERROR(SEARCH("Medio",I28)))</formula>
    </cfRule>
    <cfRule type="containsText" dxfId="7594" priority="374" operator="containsText" text="Bajo">
      <formula>NOT(ISERROR(SEARCH("Bajo",I28)))</formula>
    </cfRule>
  </conditionalFormatting>
  <conditionalFormatting sqref="AT28 J28">
    <cfRule type="containsText" dxfId="7593" priority="367" operator="containsText" text="Medio-Alto">
      <formula>NOT(ISERROR(SEARCH("Medio-Alto",J28)))</formula>
    </cfRule>
    <cfRule type="containsText" dxfId="7592" priority="368" operator="containsText" text="Medio">
      <formula>NOT(ISERROR(SEARCH("Medio",J28)))</formula>
    </cfRule>
    <cfRule type="containsText" dxfId="7591" priority="369" operator="containsText" text="Bajo">
      <formula>NOT(ISERROR(SEARCH("Bajo",J28)))</formula>
    </cfRule>
    <cfRule type="containsText" dxfId="7590" priority="370" operator="containsText" text="Alto">
      <formula>NOT(ISERROR(SEARCH("Alto",J28)))</formula>
    </cfRule>
  </conditionalFormatting>
  <conditionalFormatting sqref="AT28 J28">
    <cfRule type="containsText" dxfId="7589" priority="363" operator="containsText" text="Bajo">
      <formula>NOT(ISERROR(SEARCH("Bajo",J28)))</formula>
    </cfRule>
    <cfRule type="containsText" dxfId="7588" priority="364" operator="containsText" text="Medio-Alto">
      <formula>NOT(ISERROR(SEARCH("Medio-Alto",J28)))</formula>
    </cfRule>
    <cfRule type="containsText" dxfId="7587" priority="365" operator="containsText" text="Medio">
      <formula>NOT(ISERROR(SEARCH("Medio",J28)))</formula>
    </cfRule>
    <cfRule type="containsText" dxfId="7586" priority="366" operator="containsText" text="Alto">
      <formula>NOT(ISERROR(SEARCH("Alto",J28)))</formula>
    </cfRule>
  </conditionalFormatting>
  <conditionalFormatting sqref="AT28 J28">
    <cfRule type="containsText" dxfId="7585" priority="358" operator="containsText" text="Baja">
      <formula>NOT(ISERROR(SEARCH("Baja",J28)))</formula>
    </cfRule>
    <cfRule type="containsText" dxfId="7584" priority="359" operator="containsText" text="Moderada">
      <formula>NOT(ISERROR(SEARCH("Moderada",J28)))</formula>
    </cfRule>
    <cfRule type="containsText" dxfId="7583" priority="360" operator="containsText" text="Alto">
      <formula>NOT(ISERROR(SEARCH("Alto",J28)))</formula>
    </cfRule>
    <cfRule type="containsText" dxfId="7582" priority="361" operator="containsText" text="Extrema">
      <formula>NOT(ISERROR(SEARCH("Extrema",J28)))</formula>
    </cfRule>
    <cfRule type="containsText" dxfId="7581" priority="362" operator="containsText" text="Catastrófico">
      <formula>NOT(ISERROR(SEARCH("Catastrófico",J28)))</formula>
    </cfRule>
  </conditionalFormatting>
  <conditionalFormatting sqref="I29 I31">
    <cfRule type="containsText" dxfId="7580" priority="354" operator="containsText" text="Alto">
      <formula>NOT(ISERROR(SEARCH("Alto",I29)))</formula>
    </cfRule>
    <cfRule type="containsText" dxfId="7579" priority="355" operator="containsText" text="Medio-Alto">
      <formula>NOT(ISERROR(SEARCH("Medio-Alto",I29)))</formula>
    </cfRule>
    <cfRule type="containsText" dxfId="7578" priority="356" operator="containsText" text="Medio">
      <formula>NOT(ISERROR(SEARCH("Medio",I29)))</formula>
    </cfRule>
    <cfRule type="containsText" dxfId="7577" priority="357" operator="containsText" text="Bajo">
      <formula>NOT(ISERROR(SEARCH("Bajo",I29)))</formula>
    </cfRule>
  </conditionalFormatting>
  <conditionalFormatting sqref="AT29 J29 J31 AT31">
    <cfRule type="containsText" dxfId="7576" priority="350" operator="containsText" text="Medio-Alto">
      <formula>NOT(ISERROR(SEARCH("Medio-Alto",J29)))</formula>
    </cfRule>
    <cfRule type="containsText" dxfId="7575" priority="351" operator="containsText" text="Medio">
      <formula>NOT(ISERROR(SEARCH("Medio",J29)))</formula>
    </cfRule>
    <cfRule type="containsText" dxfId="7574" priority="352" operator="containsText" text="Bajo">
      <formula>NOT(ISERROR(SEARCH("Bajo",J29)))</formula>
    </cfRule>
    <cfRule type="containsText" dxfId="7573" priority="353" operator="containsText" text="Alto">
      <formula>NOT(ISERROR(SEARCH("Alto",J29)))</formula>
    </cfRule>
  </conditionalFormatting>
  <conditionalFormatting sqref="AT29 J29 J31 AT31">
    <cfRule type="containsText" dxfId="7572" priority="346" operator="containsText" text="Bajo">
      <formula>NOT(ISERROR(SEARCH("Bajo",J29)))</formula>
    </cfRule>
    <cfRule type="containsText" dxfId="7571" priority="347" operator="containsText" text="Medio-Alto">
      <formula>NOT(ISERROR(SEARCH("Medio-Alto",J29)))</formula>
    </cfRule>
    <cfRule type="containsText" dxfId="7570" priority="348" operator="containsText" text="Medio">
      <formula>NOT(ISERROR(SEARCH("Medio",J29)))</formula>
    </cfRule>
    <cfRule type="containsText" dxfId="7569" priority="349" operator="containsText" text="Alto">
      <formula>NOT(ISERROR(SEARCH("Alto",J29)))</formula>
    </cfRule>
  </conditionalFormatting>
  <conditionalFormatting sqref="AT29 J29 J31 AT31">
    <cfRule type="containsText" dxfId="7568" priority="341" operator="containsText" text="Baja">
      <formula>NOT(ISERROR(SEARCH("Baja",J29)))</formula>
    </cfRule>
    <cfRule type="containsText" dxfId="7567" priority="342" operator="containsText" text="Moderada">
      <formula>NOT(ISERROR(SEARCH("Moderada",J29)))</formula>
    </cfRule>
    <cfRule type="containsText" dxfId="7566" priority="343" operator="containsText" text="Alto">
      <formula>NOT(ISERROR(SEARCH("Alto",J29)))</formula>
    </cfRule>
    <cfRule type="containsText" dxfId="7565" priority="344" operator="containsText" text="Extrema">
      <formula>NOT(ISERROR(SEARCH("Extrema",J29)))</formula>
    </cfRule>
    <cfRule type="containsText" dxfId="7564" priority="345" operator="containsText" text="Catastrófico">
      <formula>NOT(ISERROR(SEARCH("Catastrófico",J29)))</formula>
    </cfRule>
  </conditionalFormatting>
  <conditionalFormatting sqref="I29">
    <cfRule type="containsText" dxfId="7563" priority="337" operator="containsText" text="Alto">
      <formula>NOT(ISERROR(SEARCH("Alto",I29)))</formula>
    </cfRule>
    <cfRule type="containsText" dxfId="7562" priority="338" operator="containsText" text="Medio-Alto">
      <formula>NOT(ISERROR(SEARCH("Medio-Alto",I29)))</formula>
    </cfRule>
    <cfRule type="containsText" dxfId="7561" priority="339" operator="containsText" text="Medio">
      <formula>NOT(ISERROR(SEARCH("Medio",I29)))</formula>
    </cfRule>
    <cfRule type="containsText" dxfId="7560" priority="340" operator="containsText" text="Bajo">
      <formula>NOT(ISERROR(SEARCH("Bajo",I29)))</formula>
    </cfRule>
  </conditionalFormatting>
  <conditionalFormatting sqref="J29 AT29">
    <cfRule type="containsText" dxfId="7559" priority="333" operator="containsText" text="Medio-Alto">
      <formula>NOT(ISERROR(SEARCH("Medio-Alto",J29)))</formula>
    </cfRule>
    <cfRule type="containsText" dxfId="7558" priority="334" operator="containsText" text="Medio">
      <formula>NOT(ISERROR(SEARCH("Medio",J29)))</formula>
    </cfRule>
    <cfRule type="containsText" dxfId="7557" priority="335" operator="containsText" text="Bajo">
      <formula>NOT(ISERROR(SEARCH("Bajo",J29)))</formula>
    </cfRule>
    <cfRule type="containsText" dxfId="7556" priority="336" operator="containsText" text="Alto">
      <formula>NOT(ISERROR(SEARCH("Alto",J29)))</formula>
    </cfRule>
  </conditionalFormatting>
  <conditionalFormatting sqref="J29 AT29">
    <cfRule type="containsText" dxfId="7555" priority="329" operator="containsText" text="Bajo">
      <formula>NOT(ISERROR(SEARCH("Bajo",J29)))</formula>
    </cfRule>
    <cfRule type="containsText" dxfId="7554" priority="330" operator="containsText" text="Medio-Alto">
      <formula>NOT(ISERROR(SEARCH("Medio-Alto",J29)))</formula>
    </cfRule>
    <cfRule type="containsText" dxfId="7553" priority="331" operator="containsText" text="Medio">
      <formula>NOT(ISERROR(SEARCH("Medio",J29)))</formula>
    </cfRule>
    <cfRule type="containsText" dxfId="7552" priority="332" operator="containsText" text="Alto">
      <formula>NOT(ISERROR(SEARCH("Alto",J29)))</formula>
    </cfRule>
  </conditionalFormatting>
  <conditionalFormatting sqref="J29 AT29">
    <cfRule type="containsText" dxfId="7551" priority="324" operator="containsText" text="Baja">
      <formula>NOT(ISERROR(SEARCH("Baja",J29)))</formula>
    </cfRule>
    <cfRule type="containsText" dxfId="7550" priority="325" operator="containsText" text="Moderada">
      <formula>NOT(ISERROR(SEARCH("Moderada",J29)))</formula>
    </cfRule>
    <cfRule type="containsText" dxfId="7549" priority="326" operator="containsText" text="Alto">
      <formula>NOT(ISERROR(SEARCH("Alto",J29)))</formula>
    </cfRule>
    <cfRule type="containsText" dxfId="7548" priority="327" operator="containsText" text="Extrema">
      <formula>NOT(ISERROR(SEARCH("Extrema",J29)))</formula>
    </cfRule>
    <cfRule type="containsText" dxfId="7547" priority="328" operator="containsText" text="Catastrófico">
      <formula>NOT(ISERROR(SEARCH("Catastrófico",J29)))</formula>
    </cfRule>
  </conditionalFormatting>
  <conditionalFormatting sqref="I31">
    <cfRule type="containsText" dxfId="7546" priority="320" operator="containsText" text="Alto">
      <formula>NOT(ISERROR(SEARCH("Alto",I31)))</formula>
    </cfRule>
    <cfRule type="containsText" dxfId="7545" priority="321" operator="containsText" text="Medio-Alto">
      <formula>NOT(ISERROR(SEARCH("Medio-Alto",I31)))</formula>
    </cfRule>
    <cfRule type="containsText" dxfId="7544" priority="322" operator="containsText" text="Medio">
      <formula>NOT(ISERROR(SEARCH("Medio",I31)))</formula>
    </cfRule>
    <cfRule type="containsText" dxfId="7543" priority="323" operator="containsText" text="Bajo">
      <formula>NOT(ISERROR(SEARCH("Bajo",I31)))</formula>
    </cfRule>
  </conditionalFormatting>
  <conditionalFormatting sqref="J31 AT31">
    <cfRule type="containsText" dxfId="7542" priority="316" operator="containsText" text="Medio-Alto">
      <formula>NOT(ISERROR(SEARCH("Medio-Alto",J31)))</formula>
    </cfRule>
    <cfRule type="containsText" dxfId="7541" priority="317" operator="containsText" text="Medio">
      <formula>NOT(ISERROR(SEARCH("Medio",J31)))</formula>
    </cfRule>
    <cfRule type="containsText" dxfId="7540" priority="318" operator="containsText" text="Bajo">
      <formula>NOT(ISERROR(SEARCH("Bajo",J31)))</formula>
    </cfRule>
    <cfRule type="containsText" dxfId="7539" priority="319" operator="containsText" text="Alto">
      <formula>NOT(ISERROR(SEARCH("Alto",J31)))</formula>
    </cfRule>
  </conditionalFormatting>
  <conditionalFormatting sqref="J31 AT31">
    <cfRule type="containsText" dxfId="7538" priority="312" operator="containsText" text="Bajo">
      <formula>NOT(ISERROR(SEARCH("Bajo",J31)))</formula>
    </cfRule>
    <cfRule type="containsText" dxfId="7537" priority="313" operator="containsText" text="Medio-Alto">
      <formula>NOT(ISERROR(SEARCH("Medio-Alto",J31)))</formula>
    </cfRule>
    <cfRule type="containsText" dxfId="7536" priority="314" operator="containsText" text="Medio">
      <formula>NOT(ISERROR(SEARCH("Medio",J31)))</formula>
    </cfRule>
    <cfRule type="containsText" dxfId="7535" priority="315" operator="containsText" text="Alto">
      <formula>NOT(ISERROR(SEARCH("Alto",J31)))</formula>
    </cfRule>
  </conditionalFormatting>
  <conditionalFormatting sqref="J31 AT31">
    <cfRule type="containsText" dxfId="7534" priority="307" operator="containsText" text="Baja">
      <formula>NOT(ISERROR(SEARCH("Baja",J31)))</formula>
    </cfRule>
    <cfRule type="containsText" dxfId="7533" priority="308" operator="containsText" text="Moderada">
      <formula>NOT(ISERROR(SEARCH("Moderada",J31)))</formula>
    </cfRule>
    <cfRule type="containsText" dxfId="7532" priority="309" operator="containsText" text="Alto">
      <formula>NOT(ISERROR(SEARCH("Alto",J31)))</formula>
    </cfRule>
    <cfRule type="containsText" dxfId="7531" priority="310" operator="containsText" text="Extrema">
      <formula>NOT(ISERROR(SEARCH("Extrema",J31)))</formula>
    </cfRule>
    <cfRule type="containsText" dxfId="7530" priority="311" operator="containsText" text="Catastrófico">
      <formula>NOT(ISERROR(SEARCH("Catastrófico",J31)))</formula>
    </cfRule>
  </conditionalFormatting>
  <conditionalFormatting sqref="I30">
    <cfRule type="containsText" dxfId="7529" priority="303" operator="containsText" text="Alto">
      <formula>NOT(ISERROR(SEARCH("Alto",I30)))</formula>
    </cfRule>
    <cfRule type="containsText" dxfId="7528" priority="304" operator="containsText" text="Medio-Alto">
      <formula>NOT(ISERROR(SEARCH("Medio-Alto",I30)))</formula>
    </cfRule>
    <cfRule type="containsText" dxfId="7527" priority="305" operator="containsText" text="Medio">
      <formula>NOT(ISERROR(SEARCH("Medio",I30)))</formula>
    </cfRule>
    <cfRule type="containsText" dxfId="7526" priority="306" operator="containsText" text="Bajo">
      <formula>NOT(ISERROR(SEARCH("Bajo",I30)))</formula>
    </cfRule>
  </conditionalFormatting>
  <conditionalFormatting sqref="AT30 J30">
    <cfRule type="containsText" dxfId="7525" priority="299" operator="containsText" text="Medio-Alto">
      <formula>NOT(ISERROR(SEARCH("Medio-Alto",J30)))</formula>
    </cfRule>
    <cfRule type="containsText" dxfId="7524" priority="300" operator="containsText" text="Medio">
      <formula>NOT(ISERROR(SEARCH("Medio",J30)))</formula>
    </cfRule>
    <cfRule type="containsText" dxfId="7523" priority="301" operator="containsText" text="Bajo">
      <formula>NOT(ISERROR(SEARCH("Bajo",J30)))</formula>
    </cfRule>
    <cfRule type="containsText" dxfId="7522" priority="302" operator="containsText" text="Alto">
      <formula>NOT(ISERROR(SEARCH("Alto",J30)))</formula>
    </cfRule>
  </conditionalFormatting>
  <conditionalFormatting sqref="AT30 J30">
    <cfRule type="containsText" dxfId="7521" priority="295" operator="containsText" text="Bajo">
      <formula>NOT(ISERROR(SEARCH("Bajo",J30)))</formula>
    </cfRule>
    <cfRule type="containsText" dxfId="7520" priority="296" operator="containsText" text="Medio-Alto">
      <formula>NOT(ISERROR(SEARCH("Medio-Alto",J30)))</formula>
    </cfRule>
    <cfRule type="containsText" dxfId="7519" priority="297" operator="containsText" text="Medio">
      <formula>NOT(ISERROR(SEARCH("Medio",J30)))</formula>
    </cfRule>
    <cfRule type="containsText" dxfId="7518" priority="298" operator="containsText" text="Alto">
      <formula>NOT(ISERROR(SEARCH("Alto",J30)))</formula>
    </cfRule>
  </conditionalFormatting>
  <conditionalFormatting sqref="AT30 J30">
    <cfRule type="containsText" dxfId="7517" priority="290" operator="containsText" text="Baja">
      <formula>NOT(ISERROR(SEARCH("Baja",J30)))</formula>
    </cfRule>
    <cfRule type="containsText" dxfId="7516" priority="291" operator="containsText" text="Moderada">
      <formula>NOT(ISERROR(SEARCH("Moderada",J30)))</formula>
    </cfRule>
    <cfRule type="containsText" dxfId="7515" priority="292" operator="containsText" text="Alto">
      <formula>NOT(ISERROR(SEARCH("Alto",J30)))</formula>
    </cfRule>
    <cfRule type="containsText" dxfId="7514" priority="293" operator="containsText" text="Extrema">
      <formula>NOT(ISERROR(SEARCH("Extrema",J30)))</formula>
    </cfRule>
    <cfRule type="containsText" dxfId="7513" priority="294" operator="containsText" text="Catastrófico">
      <formula>NOT(ISERROR(SEARCH("Catastrófico",J30)))</formula>
    </cfRule>
  </conditionalFormatting>
  <conditionalFormatting sqref="I30">
    <cfRule type="containsText" dxfId="7512" priority="286" operator="containsText" text="Alto">
      <formula>NOT(ISERROR(SEARCH("Alto",I30)))</formula>
    </cfRule>
    <cfRule type="containsText" dxfId="7511" priority="287" operator="containsText" text="Medio-Alto">
      <formula>NOT(ISERROR(SEARCH("Medio-Alto",I30)))</formula>
    </cfRule>
    <cfRule type="containsText" dxfId="7510" priority="288" operator="containsText" text="Medio">
      <formula>NOT(ISERROR(SEARCH("Medio",I30)))</formula>
    </cfRule>
    <cfRule type="containsText" dxfId="7509" priority="289" operator="containsText" text="Bajo">
      <formula>NOT(ISERROR(SEARCH("Bajo",I30)))</formula>
    </cfRule>
  </conditionalFormatting>
  <conditionalFormatting sqref="J30 AT30">
    <cfRule type="containsText" dxfId="7508" priority="282" operator="containsText" text="Medio-Alto">
      <formula>NOT(ISERROR(SEARCH("Medio-Alto",J30)))</formula>
    </cfRule>
    <cfRule type="containsText" dxfId="7507" priority="283" operator="containsText" text="Medio">
      <formula>NOT(ISERROR(SEARCH("Medio",J30)))</formula>
    </cfRule>
    <cfRule type="containsText" dxfId="7506" priority="284" operator="containsText" text="Bajo">
      <formula>NOT(ISERROR(SEARCH("Bajo",J30)))</formula>
    </cfRule>
    <cfRule type="containsText" dxfId="7505" priority="285" operator="containsText" text="Alto">
      <formula>NOT(ISERROR(SEARCH("Alto",J30)))</formula>
    </cfRule>
  </conditionalFormatting>
  <conditionalFormatting sqref="J30 AT30">
    <cfRule type="containsText" dxfId="7504" priority="278" operator="containsText" text="Bajo">
      <formula>NOT(ISERROR(SEARCH("Bajo",J30)))</formula>
    </cfRule>
    <cfRule type="containsText" dxfId="7503" priority="279" operator="containsText" text="Medio-Alto">
      <formula>NOT(ISERROR(SEARCH("Medio-Alto",J30)))</formula>
    </cfRule>
    <cfRule type="containsText" dxfId="7502" priority="280" operator="containsText" text="Medio">
      <formula>NOT(ISERROR(SEARCH("Medio",J30)))</formula>
    </cfRule>
    <cfRule type="containsText" dxfId="7501" priority="281" operator="containsText" text="Alto">
      <formula>NOT(ISERROR(SEARCH("Alto",J30)))</formula>
    </cfRule>
  </conditionalFormatting>
  <conditionalFormatting sqref="J30 AT30">
    <cfRule type="containsText" dxfId="7500" priority="273" operator="containsText" text="Baja">
      <formula>NOT(ISERROR(SEARCH("Baja",J30)))</formula>
    </cfRule>
    <cfRule type="containsText" dxfId="7499" priority="274" operator="containsText" text="Moderada">
      <formula>NOT(ISERROR(SEARCH("Moderada",J30)))</formula>
    </cfRule>
    <cfRule type="containsText" dxfId="7498" priority="275" operator="containsText" text="Alto">
      <formula>NOT(ISERROR(SEARCH("Alto",J30)))</formula>
    </cfRule>
    <cfRule type="containsText" dxfId="7497" priority="276" operator="containsText" text="Extrema">
      <formula>NOT(ISERROR(SEARCH("Extrema",J30)))</formula>
    </cfRule>
    <cfRule type="containsText" dxfId="7496" priority="277" operator="containsText" text="Catastrófico">
      <formula>NOT(ISERROR(SEARCH("Catastrófico",J30)))</formula>
    </cfRule>
  </conditionalFormatting>
  <conditionalFormatting sqref="I30">
    <cfRule type="containsText" dxfId="7495" priority="269" operator="containsText" text="Alto">
      <formula>NOT(ISERROR(SEARCH("Alto",I30)))</formula>
    </cfRule>
    <cfRule type="containsText" dxfId="7494" priority="270" operator="containsText" text="Medio-Alto">
      <formula>NOT(ISERROR(SEARCH("Medio-Alto",I30)))</formula>
    </cfRule>
    <cfRule type="containsText" dxfId="7493" priority="271" operator="containsText" text="Medio">
      <formula>NOT(ISERROR(SEARCH("Medio",I30)))</formula>
    </cfRule>
    <cfRule type="containsText" dxfId="7492" priority="272" operator="containsText" text="Bajo">
      <formula>NOT(ISERROR(SEARCH("Bajo",I30)))</formula>
    </cfRule>
  </conditionalFormatting>
  <conditionalFormatting sqref="J30 AT30">
    <cfRule type="containsText" dxfId="7491" priority="265" operator="containsText" text="Medio-Alto">
      <formula>NOT(ISERROR(SEARCH("Medio-Alto",J30)))</formula>
    </cfRule>
    <cfRule type="containsText" dxfId="7490" priority="266" operator="containsText" text="Medio">
      <formula>NOT(ISERROR(SEARCH("Medio",J30)))</formula>
    </cfRule>
    <cfRule type="containsText" dxfId="7489" priority="267" operator="containsText" text="Bajo">
      <formula>NOT(ISERROR(SEARCH("Bajo",J30)))</formula>
    </cfRule>
    <cfRule type="containsText" dxfId="7488" priority="268" operator="containsText" text="Alto">
      <formula>NOT(ISERROR(SEARCH("Alto",J30)))</formula>
    </cfRule>
  </conditionalFormatting>
  <conditionalFormatting sqref="J30 AT30">
    <cfRule type="containsText" dxfId="7487" priority="261" operator="containsText" text="Bajo">
      <formula>NOT(ISERROR(SEARCH("Bajo",J30)))</formula>
    </cfRule>
    <cfRule type="containsText" dxfId="7486" priority="262" operator="containsText" text="Medio-Alto">
      <formula>NOT(ISERROR(SEARCH("Medio-Alto",J30)))</formula>
    </cfRule>
    <cfRule type="containsText" dxfId="7485" priority="263" operator="containsText" text="Medio">
      <formula>NOT(ISERROR(SEARCH("Medio",J30)))</formula>
    </cfRule>
    <cfRule type="containsText" dxfId="7484" priority="264" operator="containsText" text="Alto">
      <formula>NOT(ISERROR(SEARCH("Alto",J30)))</formula>
    </cfRule>
  </conditionalFormatting>
  <conditionalFormatting sqref="J30 AT30">
    <cfRule type="containsText" dxfId="7483" priority="256" operator="containsText" text="Baja">
      <formula>NOT(ISERROR(SEARCH("Baja",J30)))</formula>
    </cfRule>
    <cfRule type="containsText" dxfId="7482" priority="257" operator="containsText" text="Moderada">
      <formula>NOT(ISERROR(SEARCH("Moderada",J30)))</formula>
    </cfRule>
    <cfRule type="containsText" dxfId="7481" priority="258" operator="containsText" text="Alto">
      <formula>NOT(ISERROR(SEARCH("Alto",J30)))</formula>
    </cfRule>
    <cfRule type="containsText" dxfId="7480" priority="259" operator="containsText" text="Extrema">
      <formula>NOT(ISERROR(SEARCH("Extrema",J30)))</formula>
    </cfRule>
    <cfRule type="containsText" dxfId="7479" priority="260" operator="containsText" text="Catastrófico">
      <formula>NOT(ISERROR(SEARCH("Catastrófico",J30)))</formula>
    </cfRule>
  </conditionalFormatting>
  <conditionalFormatting sqref="I30">
    <cfRule type="containsText" dxfId="7478" priority="252" operator="containsText" text="Alto">
      <formula>NOT(ISERROR(SEARCH("Alto",I30)))</formula>
    </cfRule>
    <cfRule type="containsText" dxfId="7477" priority="253" operator="containsText" text="Medio-Alto">
      <formula>NOT(ISERROR(SEARCH("Medio-Alto",I30)))</formula>
    </cfRule>
    <cfRule type="containsText" dxfId="7476" priority="254" operator="containsText" text="Medio">
      <formula>NOT(ISERROR(SEARCH("Medio",I30)))</formula>
    </cfRule>
    <cfRule type="containsText" dxfId="7475" priority="255" operator="containsText" text="Bajo">
      <formula>NOT(ISERROR(SEARCH("Bajo",I30)))</formula>
    </cfRule>
  </conditionalFormatting>
  <conditionalFormatting sqref="J30 AT30">
    <cfRule type="containsText" dxfId="7474" priority="248" operator="containsText" text="Medio-Alto">
      <formula>NOT(ISERROR(SEARCH("Medio-Alto",J30)))</formula>
    </cfRule>
    <cfRule type="containsText" dxfId="7473" priority="249" operator="containsText" text="Medio">
      <formula>NOT(ISERROR(SEARCH("Medio",J30)))</formula>
    </cfRule>
    <cfRule type="containsText" dxfId="7472" priority="250" operator="containsText" text="Bajo">
      <formula>NOT(ISERROR(SEARCH("Bajo",J30)))</formula>
    </cfRule>
    <cfRule type="containsText" dxfId="7471" priority="251" operator="containsText" text="Alto">
      <formula>NOT(ISERROR(SEARCH("Alto",J30)))</formula>
    </cfRule>
  </conditionalFormatting>
  <conditionalFormatting sqref="J30 AT30">
    <cfRule type="containsText" dxfId="7470" priority="244" operator="containsText" text="Bajo">
      <formula>NOT(ISERROR(SEARCH("Bajo",J30)))</formula>
    </cfRule>
    <cfRule type="containsText" dxfId="7469" priority="245" operator="containsText" text="Medio-Alto">
      <formula>NOT(ISERROR(SEARCH("Medio-Alto",J30)))</formula>
    </cfRule>
    <cfRule type="containsText" dxfId="7468" priority="246" operator="containsText" text="Medio">
      <formula>NOT(ISERROR(SEARCH("Medio",J30)))</formula>
    </cfRule>
    <cfRule type="containsText" dxfId="7467" priority="247" operator="containsText" text="Alto">
      <formula>NOT(ISERROR(SEARCH("Alto",J30)))</formula>
    </cfRule>
  </conditionalFormatting>
  <conditionalFormatting sqref="J30 AT30">
    <cfRule type="containsText" dxfId="7466" priority="239" operator="containsText" text="Baja">
      <formula>NOT(ISERROR(SEARCH("Baja",J30)))</formula>
    </cfRule>
    <cfRule type="containsText" dxfId="7465" priority="240" operator="containsText" text="Moderada">
      <formula>NOT(ISERROR(SEARCH("Moderada",J30)))</formula>
    </cfRule>
    <cfRule type="containsText" dxfId="7464" priority="241" operator="containsText" text="Alto">
      <formula>NOT(ISERROR(SEARCH("Alto",J30)))</formula>
    </cfRule>
    <cfRule type="containsText" dxfId="7463" priority="242" operator="containsText" text="Extrema">
      <formula>NOT(ISERROR(SEARCH("Extrema",J30)))</formula>
    </cfRule>
    <cfRule type="containsText" dxfId="7462" priority="243" operator="containsText" text="Catastrófico">
      <formula>NOT(ISERROR(SEARCH("Catastrófico",J30)))</formula>
    </cfRule>
  </conditionalFormatting>
  <conditionalFormatting sqref="I30">
    <cfRule type="containsText" dxfId="7461" priority="235" operator="containsText" text="Alto">
      <formula>NOT(ISERROR(SEARCH("Alto",I30)))</formula>
    </cfRule>
    <cfRule type="containsText" dxfId="7460" priority="236" operator="containsText" text="Medio-Alto">
      <formula>NOT(ISERROR(SEARCH("Medio-Alto",I30)))</formula>
    </cfRule>
    <cfRule type="containsText" dxfId="7459" priority="237" operator="containsText" text="Medio">
      <formula>NOT(ISERROR(SEARCH("Medio",I30)))</formula>
    </cfRule>
    <cfRule type="containsText" dxfId="7458" priority="238" operator="containsText" text="Bajo">
      <formula>NOT(ISERROR(SEARCH("Bajo",I30)))</formula>
    </cfRule>
  </conditionalFormatting>
  <conditionalFormatting sqref="J30 AT30">
    <cfRule type="containsText" dxfId="7457" priority="231" operator="containsText" text="Medio-Alto">
      <formula>NOT(ISERROR(SEARCH("Medio-Alto",J30)))</formula>
    </cfRule>
    <cfRule type="containsText" dxfId="7456" priority="232" operator="containsText" text="Medio">
      <formula>NOT(ISERROR(SEARCH("Medio",J30)))</formula>
    </cfRule>
    <cfRule type="containsText" dxfId="7455" priority="233" operator="containsText" text="Bajo">
      <formula>NOT(ISERROR(SEARCH("Bajo",J30)))</formula>
    </cfRule>
    <cfRule type="containsText" dxfId="7454" priority="234" operator="containsText" text="Alto">
      <formula>NOT(ISERROR(SEARCH("Alto",J30)))</formula>
    </cfRule>
  </conditionalFormatting>
  <conditionalFormatting sqref="J30 AT30">
    <cfRule type="containsText" dxfId="7453" priority="227" operator="containsText" text="Bajo">
      <formula>NOT(ISERROR(SEARCH("Bajo",J30)))</formula>
    </cfRule>
    <cfRule type="containsText" dxfId="7452" priority="228" operator="containsText" text="Medio-Alto">
      <formula>NOT(ISERROR(SEARCH("Medio-Alto",J30)))</formula>
    </cfRule>
    <cfRule type="containsText" dxfId="7451" priority="229" operator="containsText" text="Medio">
      <formula>NOT(ISERROR(SEARCH("Medio",J30)))</formula>
    </cfRule>
    <cfRule type="containsText" dxfId="7450" priority="230" operator="containsText" text="Alto">
      <formula>NOT(ISERROR(SEARCH("Alto",J30)))</formula>
    </cfRule>
  </conditionalFormatting>
  <conditionalFormatting sqref="J30 AT30">
    <cfRule type="containsText" dxfId="7449" priority="222" operator="containsText" text="Baja">
      <formula>NOT(ISERROR(SEARCH("Baja",J30)))</formula>
    </cfRule>
    <cfRule type="containsText" dxfId="7448" priority="223" operator="containsText" text="Moderada">
      <formula>NOT(ISERROR(SEARCH("Moderada",J30)))</formula>
    </cfRule>
    <cfRule type="containsText" dxfId="7447" priority="224" operator="containsText" text="Alto">
      <formula>NOT(ISERROR(SEARCH("Alto",J30)))</formula>
    </cfRule>
    <cfRule type="containsText" dxfId="7446" priority="225" operator="containsText" text="Extrema">
      <formula>NOT(ISERROR(SEARCH("Extrema",J30)))</formula>
    </cfRule>
    <cfRule type="containsText" dxfId="7445" priority="226" operator="containsText" text="Catastrófico">
      <formula>NOT(ISERROR(SEARCH("Catastrófico",J30)))</formula>
    </cfRule>
  </conditionalFormatting>
  <conditionalFormatting sqref="I30">
    <cfRule type="containsText" dxfId="7444" priority="218" operator="containsText" text="Alto">
      <formula>NOT(ISERROR(SEARCH("Alto",I30)))</formula>
    </cfRule>
    <cfRule type="containsText" dxfId="7443" priority="219" operator="containsText" text="Medio-Alto">
      <formula>NOT(ISERROR(SEARCH("Medio-Alto",I30)))</formula>
    </cfRule>
    <cfRule type="containsText" dxfId="7442" priority="220" operator="containsText" text="Medio">
      <formula>NOT(ISERROR(SEARCH("Medio",I30)))</formula>
    </cfRule>
    <cfRule type="containsText" dxfId="7441" priority="221" operator="containsText" text="Bajo">
      <formula>NOT(ISERROR(SEARCH("Bajo",I30)))</formula>
    </cfRule>
  </conditionalFormatting>
  <conditionalFormatting sqref="J30 AT30">
    <cfRule type="containsText" dxfId="7440" priority="214" operator="containsText" text="Medio-Alto">
      <formula>NOT(ISERROR(SEARCH("Medio-Alto",J30)))</formula>
    </cfRule>
    <cfRule type="containsText" dxfId="7439" priority="215" operator="containsText" text="Medio">
      <formula>NOT(ISERROR(SEARCH("Medio",J30)))</formula>
    </cfRule>
    <cfRule type="containsText" dxfId="7438" priority="216" operator="containsText" text="Bajo">
      <formula>NOT(ISERROR(SEARCH("Bajo",J30)))</formula>
    </cfRule>
    <cfRule type="containsText" dxfId="7437" priority="217" operator="containsText" text="Alto">
      <formula>NOT(ISERROR(SEARCH("Alto",J30)))</formula>
    </cfRule>
  </conditionalFormatting>
  <conditionalFormatting sqref="J30 AT30">
    <cfRule type="containsText" dxfId="7436" priority="210" operator="containsText" text="Bajo">
      <formula>NOT(ISERROR(SEARCH("Bajo",J30)))</formula>
    </cfRule>
    <cfRule type="containsText" dxfId="7435" priority="211" operator="containsText" text="Medio-Alto">
      <formula>NOT(ISERROR(SEARCH("Medio-Alto",J30)))</formula>
    </cfRule>
    <cfRule type="containsText" dxfId="7434" priority="212" operator="containsText" text="Medio">
      <formula>NOT(ISERROR(SEARCH("Medio",J30)))</formula>
    </cfRule>
    <cfRule type="containsText" dxfId="7433" priority="213" operator="containsText" text="Alto">
      <formula>NOT(ISERROR(SEARCH("Alto",J30)))</formula>
    </cfRule>
  </conditionalFormatting>
  <conditionalFormatting sqref="J30 AT30">
    <cfRule type="containsText" dxfId="7432" priority="205" operator="containsText" text="Baja">
      <formula>NOT(ISERROR(SEARCH("Baja",J30)))</formula>
    </cfRule>
    <cfRule type="containsText" dxfId="7431" priority="206" operator="containsText" text="Moderada">
      <formula>NOT(ISERROR(SEARCH("Moderada",J30)))</formula>
    </cfRule>
    <cfRule type="containsText" dxfId="7430" priority="207" operator="containsText" text="Alto">
      <formula>NOT(ISERROR(SEARCH("Alto",J30)))</formula>
    </cfRule>
    <cfRule type="containsText" dxfId="7429" priority="208" operator="containsText" text="Extrema">
      <formula>NOT(ISERROR(SEARCH("Extrema",J30)))</formula>
    </cfRule>
    <cfRule type="containsText" dxfId="7428" priority="209" operator="containsText" text="Catastrófico">
      <formula>NOT(ISERROR(SEARCH("Catastrófico",J30)))</formula>
    </cfRule>
  </conditionalFormatting>
  <conditionalFormatting sqref="I30">
    <cfRule type="containsText" dxfId="7427" priority="201" operator="containsText" text="Alto">
      <formula>NOT(ISERROR(SEARCH("Alto",I30)))</formula>
    </cfRule>
    <cfRule type="containsText" dxfId="7426" priority="202" operator="containsText" text="Medio-Alto">
      <formula>NOT(ISERROR(SEARCH("Medio-Alto",I30)))</formula>
    </cfRule>
    <cfRule type="containsText" dxfId="7425" priority="203" operator="containsText" text="Medio">
      <formula>NOT(ISERROR(SEARCH("Medio",I30)))</formula>
    </cfRule>
    <cfRule type="containsText" dxfId="7424" priority="204" operator="containsText" text="Bajo">
      <formula>NOT(ISERROR(SEARCH("Bajo",I30)))</formula>
    </cfRule>
  </conditionalFormatting>
  <conditionalFormatting sqref="J30 AT30">
    <cfRule type="containsText" dxfId="7423" priority="197" operator="containsText" text="Medio-Alto">
      <formula>NOT(ISERROR(SEARCH("Medio-Alto",J30)))</formula>
    </cfRule>
    <cfRule type="containsText" dxfId="7422" priority="198" operator="containsText" text="Medio">
      <formula>NOT(ISERROR(SEARCH("Medio",J30)))</formula>
    </cfRule>
    <cfRule type="containsText" dxfId="7421" priority="199" operator="containsText" text="Bajo">
      <formula>NOT(ISERROR(SEARCH("Bajo",J30)))</formula>
    </cfRule>
    <cfRule type="containsText" dxfId="7420" priority="200" operator="containsText" text="Alto">
      <formula>NOT(ISERROR(SEARCH("Alto",J30)))</formula>
    </cfRule>
  </conditionalFormatting>
  <conditionalFormatting sqref="J30 AT30">
    <cfRule type="containsText" dxfId="7419" priority="193" operator="containsText" text="Bajo">
      <formula>NOT(ISERROR(SEARCH("Bajo",J30)))</formula>
    </cfRule>
    <cfRule type="containsText" dxfId="7418" priority="194" operator="containsText" text="Medio-Alto">
      <formula>NOT(ISERROR(SEARCH("Medio-Alto",J30)))</formula>
    </cfRule>
    <cfRule type="containsText" dxfId="7417" priority="195" operator="containsText" text="Medio">
      <formula>NOT(ISERROR(SEARCH("Medio",J30)))</formula>
    </cfRule>
    <cfRule type="containsText" dxfId="7416" priority="196" operator="containsText" text="Alto">
      <formula>NOT(ISERROR(SEARCH("Alto",J30)))</formula>
    </cfRule>
  </conditionalFormatting>
  <conditionalFormatting sqref="J30 AT30">
    <cfRule type="containsText" dxfId="7415" priority="188" operator="containsText" text="Baja">
      <formula>NOT(ISERROR(SEARCH("Baja",J30)))</formula>
    </cfRule>
    <cfRule type="containsText" dxfId="7414" priority="189" operator="containsText" text="Moderada">
      <formula>NOT(ISERROR(SEARCH("Moderada",J30)))</formula>
    </cfRule>
    <cfRule type="containsText" dxfId="7413" priority="190" operator="containsText" text="Alto">
      <formula>NOT(ISERROR(SEARCH("Alto",J30)))</formula>
    </cfRule>
    <cfRule type="containsText" dxfId="7412" priority="191" operator="containsText" text="Extrema">
      <formula>NOT(ISERROR(SEARCH("Extrema",J30)))</formula>
    </cfRule>
    <cfRule type="containsText" dxfId="7411" priority="192" operator="containsText" text="Catastrófico">
      <formula>NOT(ISERROR(SEARCH("Catastrófico",J30)))</formula>
    </cfRule>
  </conditionalFormatting>
  <conditionalFormatting sqref="I30">
    <cfRule type="containsText" dxfId="7410" priority="184" operator="containsText" text="Alto">
      <formula>NOT(ISERROR(SEARCH("Alto",I30)))</formula>
    </cfRule>
    <cfRule type="containsText" dxfId="7409" priority="185" operator="containsText" text="Medio-Alto">
      <formula>NOT(ISERROR(SEARCH("Medio-Alto",I30)))</formula>
    </cfRule>
    <cfRule type="containsText" dxfId="7408" priority="186" operator="containsText" text="Medio">
      <formula>NOT(ISERROR(SEARCH("Medio",I30)))</formula>
    </cfRule>
    <cfRule type="containsText" dxfId="7407" priority="187" operator="containsText" text="Bajo">
      <formula>NOT(ISERROR(SEARCH("Bajo",I30)))</formula>
    </cfRule>
  </conditionalFormatting>
  <conditionalFormatting sqref="J30 AT30">
    <cfRule type="containsText" dxfId="7406" priority="180" operator="containsText" text="Medio-Alto">
      <formula>NOT(ISERROR(SEARCH("Medio-Alto",J30)))</formula>
    </cfRule>
    <cfRule type="containsText" dxfId="7405" priority="181" operator="containsText" text="Medio">
      <formula>NOT(ISERROR(SEARCH("Medio",J30)))</formula>
    </cfRule>
    <cfRule type="containsText" dxfId="7404" priority="182" operator="containsText" text="Bajo">
      <formula>NOT(ISERROR(SEARCH("Bajo",J30)))</formula>
    </cfRule>
    <cfRule type="containsText" dxfId="7403" priority="183" operator="containsText" text="Alto">
      <formula>NOT(ISERROR(SEARCH("Alto",J30)))</formula>
    </cfRule>
  </conditionalFormatting>
  <conditionalFormatting sqref="J30 AT30">
    <cfRule type="containsText" dxfId="7402" priority="176" operator="containsText" text="Bajo">
      <formula>NOT(ISERROR(SEARCH("Bajo",J30)))</formula>
    </cfRule>
    <cfRule type="containsText" dxfId="7401" priority="177" operator="containsText" text="Medio-Alto">
      <formula>NOT(ISERROR(SEARCH("Medio-Alto",J30)))</formula>
    </cfRule>
    <cfRule type="containsText" dxfId="7400" priority="178" operator="containsText" text="Medio">
      <formula>NOT(ISERROR(SEARCH("Medio",J30)))</formula>
    </cfRule>
    <cfRule type="containsText" dxfId="7399" priority="179" operator="containsText" text="Alto">
      <formula>NOT(ISERROR(SEARCH("Alto",J30)))</formula>
    </cfRule>
  </conditionalFormatting>
  <conditionalFormatting sqref="J30 AT30">
    <cfRule type="containsText" dxfId="7398" priority="171" operator="containsText" text="Baja">
      <formula>NOT(ISERROR(SEARCH("Baja",J30)))</formula>
    </cfRule>
    <cfRule type="containsText" dxfId="7397" priority="172" operator="containsText" text="Moderada">
      <formula>NOT(ISERROR(SEARCH("Moderada",J30)))</formula>
    </cfRule>
    <cfRule type="containsText" dxfId="7396" priority="173" operator="containsText" text="Alto">
      <formula>NOT(ISERROR(SEARCH("Alto",J30)))</formula>
    </cfRule>
    <cfRule type="containsText" dxfId="7395" priority="174" operator="containsText" text="Extrema">
      <formula>NOT(ISERROR(SEARCH("Extrema",J30)))</formula>
    </cfRule>
    <cfRule type="containsText" dxfId="7394" priority="175" operator="containsText" text="Catastrófico">
      <formula>NOT(ISERROR(SEARCH("Catastrófico",J30)))</formula>
    </cfRule>
  </conditionalFormatting>
  <conditionalFormatting sqref="I30">
    <cfRule type="containsText" dxfId="7393" priority="167" operator="containsText" text="Alto">
      <formula>NOT(ISERROR(SEARCH("Alto",I30)))</formula>
    </cfRule>
    <cfRule type="containsText" dxfId="7392" priority="168" operator="containsText" text="Medio-Alto">
      <formula>NOT(ISERROR(SEARCH("Medio-Alto",I30)))</formula>
    </cfRule>
    <cfRule type="containsText" dxfId="7391" priority="169" operator="containsText" text="Medio">
      <formula>NOT(ISERROR(SEARCH("Medio",I30)))</formula>
    </cfRule>
    <cfRule type="containsText" dxfId="7390" priority="170" operator="containsText" text="Bajo">
      <formula>NOT(ISERROR(SEARCH("Bajo",I30)))</formula>
    </cfRule>
  </conditionalFormatting>
  <conditionalFormatting sqref="I30">
    <cfRule type="containsText" dxfId="7389" priority="163" operator="containsText" text="Alto">
      <formula>NOT(ISERROR(SEARCH("Alto",I30)))</formula>
    </cfRule>
    <cfRule type="containsText" dxfId="7388" priority="164" operator="containsText" text="Medio-Alto">
      <formula>NOT(ISERROR(SEARCH("Medio-Alto",I30)))</formula>
    </cfRule>
    <cfRule type="containsText" dxfId="7387" priority="165" operator="containsText" text="Medio">
      <formula>NOT(ISERROR(SEARCH("Medio",I30)))</formula>
    </cfRule>
    <cfRule type="containsText" dxfId="7386" priority="166" operator="containsText" text="Bajo">
      <formula>NOT(ISERROR(SEARCH("Bajo",I30)))</formula>
    </cfRule>
  </conditionalFormatting>
  <conditionalFormatting sqref="I30">
    <cfRule type="containsText" dxfId="7385" priority="159" operator="containsText" text="Alto">
      <formula>NOT(ISERROR(SEARCH("Alto",I30)))</formula>
    </cfRule>
    <cfRule type="containsText" dxfId="7384" priority="160" operator="containsText" text="Medio-Alto">
      <formula>NOT(ISERROR(SEARCH("Medio-Alto",I30)))</formula>
    </cfRule>
    <cfRule type="containsText" dxfId="7383" priority="161" operator="containsText" text="Medio">
      <formula>NOT(ISERROR(SEARCH("Medio",I30)))</formula>
    </cfRule>
    <cfRule type="containsText" dxfId="7382" priority="162" operator="containsText" text="Bajo">
      <formula>NOT(ISERROR(SEARCH("Bajo",I30)))</formula>
    </cfRule>
  </conditionalFormatting>
  <conditionalFormatting sqref="I30">
    <cfRule type="containsText" dxfId="7381" priority="155" operator="containsText" text="Alto">
      <formula>NOT(ISERROR(SEARCH("Alto",I30)))</formula>
    </cfRule>
    <cfRule type="containsText" dxfId="7380" priority="156" operator="containsText" text="Medio-Alto">
      <formula>NOT(ISERROR(SEARCH("Medio-Alto",I30)))</formula>
    </cfRule>
    <cfRule type="containsText" dxfId="7379" priority="157" operator="containsText" text="Medio">
      <formula>NOT(ISERROR(SEARCH("Medio",I30)))</formula>
    </cfRule>
    <cfRule type="containsText" dxfId="7378" priority="158" operator="containsText" text="Bajo">
      <formula>NOT(ISERROR(SEARCH("Bajo",I30)))</formula>
    </cfRule>
  </conditionalFormatting>
  <conditionalFormatting sqref="J23">
    <cfRule type="containsText" dxfId="7377" priority="143" operator="containsText" text="Medio-Alto">
      <formula>NOT(ISERROR(SEARCH("Medio-Alto",J23)))</formula>
    </cfRule>
    <cfRule type="containsText" dxfId="7376" priority="144" operator="containsText" text="Medio">
      <formula>NOT(ISERROR(SEARCH("Medio",J23)))</formula>
    </cfRule>
    <cfRule type="containsText" dxfId="7375" priority="145" operator="containsText" text="Bajo">
      <formula>NOT(ISERROR(SEARCH("Bajo",J23)))</formula>
    </cfRule>
    <cfRule type="containsText" dxfId="7374" priority="146" operator="containsText" text="Alto">
      <formula>NOT(ISERROR(SEARCH("Alto",J23)))</formula>
    </cfRule>
  </conditionalFormatting>
  <conditionalFormatting sqref="J23">
    <cfRule type="containsText" dxfId="7373" priority="139" operator="containsText" text="Bajo">
      <formula>NOT(ISERROR(SEARCH("Bajo",J23)))</formula>
    </cfRule>
    <cfRule type="containsText" dxfId="7372" priority="140" operator="containsText" text="Medio-Alto">
      <formula>NOT(ISERROR(SEARCH("Medio-Alto",J23)))</formula>
    </cfRule>
    <cfRule type="containsText" dxfId="7371" priority="141" operator="containsText" text="Medio">
      <formula>NOT(ISERROR(SEARCH("Medio",J23)))</formula>
    </cfRule>
    <cfRule type="containsText" dxfId="7370" priority="142" operator="containsText" text="Alto">
      <formula>NOT(ISERROR(SEARCH("Alto",J23)))</formula>
    </cfRule>
  </conditionalFormatting>
  <conditionalFormatting sqref="J23">
    <cfRule type="containsText" dxfId="7369" priority="134" operator="containsText" text="Baja">
      <formula>NOT(ISERROR(SEARCH("Baja",J23)))</formula>
    </cfRule>
    <cfRule type="containsText" dxfId="7368" priority="135" operator="containsText" text="Moderada">
      <formula>NOT(ISERROR(SEARCH("Moderada",J23)))</formula>
    </cfRule>
    <cfRule type="containsText" dxfId="7367" priority="136" operator="containsText" text="Alto">
      <formula>NOT(ISERROR(SEARCH("Alto",J23)))</formula>
    </cfRule>
    <cfRule type="containsText" dxfId="7366" priority="137" operator="containsText" text="Extrema">
      <formula>NOT(ISERROR(SEARCH("Extrema",J23)))</formula>
    </cfRule>
    <cfRule type="containsText" dxfId="7365" priority="138" operator="containsText" text="Catastrófico">
      <formula>NOT(ISERROR(SEARCH("Catastrófico",J23)))</formula>
    </cfRule>
  </conditionalFormatting>
  <conditionalFormatting sqref="I28">
    <cfRule type="containsText" dxfId="7364" priority="151" operator="containsText" text="Alto">
      <formula>NOT(ISERROR(SEARCH("Alto",I28)))</formula>
    </cfRule>
    <cfRule type="containsText" dxfId="7363" priority="152" operator="containsText" text="Medio-Alto">
      <formula>NOT(ISERROR(SEARCH("Medio-Alto",I28)))</formula>
    </cfRule>
    <cfRule type="containsText" dxfId="7362" priority="153" operator="containsText" text="Medio">
      <formula>NOT(ISERROR(SEARCH("Medio",I28)))</formula>
    </cfRule>
    <cfRule type="containsText" dxfId="7361" priority="154" operator="containsText" text="Bajo">
      <formula>NOT(ISERROR(SEARCH("Bajo",I28)))</formula>
    </cfRule>
  </conditionalFormatting>
  <conditionalFormatting sqref="I28">
    <cfRule type="containsText" dxfId="7360" priority="147" operator="containsText" text="Alto">
      <formula>NOT(ISERROR(SEARCH("Alto",I28)))</formula>
    </cfRule>
    <cfRule type="containsText" dxfId="7359" priority="148" operator="containsText" text="Medio-Alto">
      <formula>NOT(ISERROR(SEARCH("Medio-Alto",I28)))</formula>
    </cfRule>
    <cfRule type="containsText" dxfId="7358" priority="149" operator="containsText" text="Medio">
      <formula>NOT(ISERROR(SEARCH("Medio",I28)))</formula>
    </cfRule>
    <cfRule type="containsText" dxfId="7357" priority="150" operator="containsText" text="Bajo">
      <formula>NOT(ISERROR(SEARCH("Bajo",I28)))</formula>
    </cfRule>
  </conditionalFormatting>
  <conditionalFormatting sqref="J23">
    <cfRule type="containsText" dxfId="7356" priority="95" operator="containsText" text="Baja">
      <formula>NOT(ISERROR(SEARCH("Baja",J23)))</formula>
    </cfRule>
    <cfRule type="containsText" dxfId="7355" priority="96" operator="containsText" text="Moderada">
      <formula>NOT(ISERROR(SEARCH("Moderada",J23)))</formula>
    </cfRule>
    <cfRule type="containsText" dxfId="7354" priority="97" operator="containsText" text="Alto">
      <formula>NOT(ISERROR(SEARCH("Alto",J23)))</formula>
    </cfRule>
    <cfRule type="containsText" dxfId="7353" priority="98" operator="containsText" text="Extrema">
      <formula>NOT(ISERROR(SEARCH("Extrema",J23)))</formula>
    </cfRule>
    <cfRule type="containsText" dxfId="7352" priority="99" operator="containsText" text="Catastrófico">
      <formula>NOT(ISERROR(SEARCH("Catastrófico",J23)))</formula>
    </cfRule>
  </conditionalFormatting>
  <conditionalFormatting sqref="J23">
    <cfRule type="containsText" dxfId="7351" priority="104" operator="containsText" text="Medio-Alto">
      <formula>NOT(ISERROR(SEARCH("Medio-Alto",J23)))</formula>
    </cfRule>
    <cfRule type="containsText" dxfId="7350" priority="105" operator="containsText" text="Medio">
      <formula>NOT(ISERROR(SEARCH("Medio",J23)))</formula>
    </cfRule>
    <cfRule type="containsText" dxfId="7349" priority="106" operator="containsText" text="Bajo">
      <formula>NOT(ISERROR(SEARCH("Bajo",J23)))</formula>
    </cfRule>
    <cfRule type="containsText" dxfId="7348" priority="107" operator="containsText" text="Alto">
      <formula>NOT(ISERROR(SEARCH("Alto",J23)))</formula>
    </cfRule>
  </conditionalFormatting>
  <conditionalFormatting sqref="J23">
    <cfRule type="containsText" dxfId="7347" priority="100" operator="containsText" text="Bajo">
      <formula>NOT(ISERROR(SEARCH("Bajo",J23)))</formula>
    </cfRule>
    <cfRule type="containsText" dxfId="7346" priority="101" operator="containsText" text="Medio-Alto">
      <formula>NOT(ISERROR(SEARCH("Medio-Alto",J23)))</formula>
    </cfRule>
    <cfRule type="containsText" dxfId="7345" priority="102" operator="containsText" text="Medio">
      <formula>NOT(ISERROR(SEARCH("Medio",J23)))</formula>
    </cfRule>
    <cfRule type="containsText" dxfId="7344" priority="103" operator="containsText" text="Alto">
      <formula>NOT(ISERROR(SEARCH("Alto",J23)))</formula>
    </cfRule>
  </conditionalFormatting>
  <conditionalFormatting sqref="J23">
    <cfRule type="containsText" dxfId="7343" priority="130" operator="containsText" text="Medio-Alto">
      <formula>NOT(ISERROR(SEARCH("Medio-Alto",J23)))</formula>
    </cfRule>
    <cfRule type="containsText" dxfId="7342" priority="131" operator="containsText" text="Medio">
      <formula>NOT(ISERROR(SEARCH("Medio",J23)))</formula>
    </cfRule>
    <cfRule type="containsText" dxfId="7341" priority="132" operator="containsText" text="Bajo">
      <formula>NOT(ISERROR(SEARCH("Bajo",J23)))</formula>
    </cfRule>
    <cfRule type="containsText" dxfId="7340" priority="133" operator="containsText" text="Alto">
      <formula>NOT(ISERROR(SEARCH("Alto",J23)))</formula>
    </cfRule>
  </conditionalFormatting>
  <conditionalFormatting sqref="J23">
    <cfRule type="containsText" dxfId="7339" priority="126" operator="containsText" text="Bajo">
      <formula>NOT(ISERROR(SEARCH("Bajo",J23)))</formula>
    </cfRule>
    <cfRule type="containsText" dxfId="7338" priority="127" operator="containsText" text="Medio-Alto">
      <formula>NOT(ISERROR(SEARCH("Medio-Alto",J23)))</formula>
    </cfRule>
    <cfRule type="containsText" dxfId="7337" priority="128" operator="containsText" text="Medio">
      <formula>NOT(ISERROR(SEARCH("Medio",J23)))</formula>
    </cfRule>
    <cfRule type="containsText" dxfId="7336" priority="129" operator="containsText" text="Alto">
      <formula>NOT(ISERROR(SEARCH("Alto",J23)))</formula>
    </cfRule>
  </conditionalFormatting>
  <conditionalFormatting sqref="J23">
    <cfRule type="containsText" dxfId="7335" priority="121" operator="containsText" text="Baja">
      <formula>NOT(ISERROR(SEARCH("Baja",J23)))</formula>
    </cfRule>
    <cfRule type="containsText" dxfId="7334" priority="122" operator="containsText" text="Moderada">
      <formula>NOT(ISERROR(SEARCH("Moderada",J23)))</formula>
    </cfRule>
    <cfRule type="containsText" dxfId="7333" priority="123" operator="containsText" text="Alto">
      <formula>NOT(ISERROR(SEARCH("Alto",J23)))</formula>
    </cfRule>
    <cfRule type="containsText" dxfId="7332" priority="124" operator="containsText" text="Extrema">
      <formula>NOT(ISERROR(SEARCH("Extrema",J23)))</formula>
    </cfRule>
    <cfRule type="containsText" dxfId="7331" priority="125" operator="containsText" text="Catastrófico">
      <formula>NOT(ISERROR(SEARCH("Catastrófico",J23)))</formula>
    </cfRule>
  </conditionalFormatting>
  <conditionalFormatting sqref="J23">
    <cfRule type="containsText" dxfId="7330" priority="117" operator="containsText" text="Medio-Alto">
      <formula>NOT(ISERROR(SEARCH("Medio-Alto",J23)))</formula>
    </cfRule>
    <cfRule type="containsText" dxfId="7329" priority="118" operator="containsText" text="Medio">
      <formula>NOT(ISERROR(SEARCH("Medio",J23)))</formula>
    </cfRule>
    <cfRule type="containsText" dxfId="7328" priority="119" operator="containsText" text="Bajo">
      <formula>NOT(ISERROR(SEARCH("Bajo",J23)))</formula>
    </cfRule>
    <cfRule type="containsText" dxfId="7327" priority="120" operator="containsText" text="Alto">
      <formula>NOT(ISERROR(SEARCH("Alto",J23)))</formula>
    </cfRule>
  </conditionalFormatting>
  <conditionalFormatting sqref="J23">
    <cfRule type="containsText" dxfId="7326" priority="113" operator="containsText" text="Bajo">
      <formula>NOT(ISERROR(SEARCH("Bajo",J23)))</formula>
    </cfRule>
    <cfRule type="containsText" dxfId="7325" priority="114" operator="containsText" text="Medio-Alto">
      <formula>NOT(ISERROR(SEARCH("Medio-Alto",J23)))</formula>
    </cfRule>
    <cfRule type="containsText" dxfId="7324" priority="115" operator="containsText" text="Medio">
      <formula>NOT(ISERROR(SEARCH("Medio",J23)))</formula>
    </cfRule>
    <cfRule type="containsText" dxfId="7323" priority="116" operator="containsText" text="Alto">
      <formula>NOT(ISERROR(SEARCH("Alto",J23)))</formula>
    </cfRule>
  </conditionalFormatting>
  <conditionalFormatting sqref="J23">
    <cfRule type="containsText" dxfId="7322" priority="108" operator="containsText" text="Baja">
      <formula>NOT(ISERROR(SEARCH("Baja",J23)))</formula>
    </cfRule>
    <cfRule type="containsText" dxfId="7321" priority="109" operator="containsText" text="Moderada">
      <formula>NOT(ISERROR(SEARCH("Moderada",J23)))</formula>
    </cfRule>
    <cfRule type="containsText" dxfId="7320" priority="110" operator="containsText" text="Alto">
      <formula>NOT(ISERROR(SEARCH("Alto",J23)))</formula>
    </cfRule>
    <cfRule type="containsText" dxfId="7319" priority="111" operator="containsText" text="Extrema">
      <formula>NOT(ISERROR(SEARCH("Extrema",J23)))</formula>
    </cfRule>
    <cfRule type="containsText" dxfId="7318" priority="112" operator="containsText" text="Catastrófico">
      <formula>NOT(ISERROR(SEARCH("Catastrófico",J23)))</formula>
    </cfRule>
  </conditionalFormatting>
  <conditionalFormatting sqref="J14 J16">
    <cfRule type="containsText" dxfId="7317" priority="91" operator="containsText" text="Medio-Alto">
      <formula>NOT(ISERROR(SEARCH("Medio-Alto",J14)))</formula>
    </cfRule>
    <cfRule type="containsText" dxfId="7316" priority="92" operator="containsText" text="Medio">
      <formula>NOT(ISERROR(SEARCH("Medio",J14)))</formula>
    </cfRule>
    <cfRule type="containsText" dxfId="7315" priority="93" operator="containsText" text="Bajo">
      <formula>NOT(ISERROR(SEARCH("Bajo",J14)))</formula>
    </cfRule>
    <cfRule type="containsText" dxfId="7314" priority="94" operator="containsText" text="Alto">
      <formula>NOT(ISERROR(SEARCH("Alto",J14)))</formula>
    </cfRule>
  </conditionalFormatting>
  <conditionalFormatting sqref="J14 J16">
    <cfRule type="containsText" dxfId="7313" priority="87" operator="containsText" text="Bajo">
      <formula>NOT(ISERROR(SEARCH("Bajo",J14)))</formula>
    </cfRule>
    <cfRule type="containsText" dxfId="7312" priority="88" operator="containsText" text="Medio-Alto">
      <formula>NOT(ISERROR(SEARCH("Medio-Alto",J14)))</formula>
    </cfRule>
    <cfRule type="containsText" dxfId="7311" priority="89" operator="containsText" text="Medio">
      <formula>NOT(ISERROR(SEARCH("Medio",J14)))</formula>
    </cfRule>
    <cfRule type="containsText" dxfId="7310" priority="90" operator="containsText" text="Alto">
      <formula>NOT(ISERROR(SEARCH("Alto",J14)))</formula>
    </cfRule>
  </conditionalFormatting>
  <conditionalFormatting sqref="J14 J16">
    <cfRule type="containsText" dxfId="7309" priority="82" operator="containsText" text="Baja">
      <formula>NOT(ISERROR(SEARCH("Baja",J14)))</formula>
    </cfRule>
    <cfRule type="containsText" dxfId="7308" priority="83" operator="containsText" text="Moderada">
      <formula>NOT(ISERROR(SEARCH("Moderada",J14)))</formula>
    </cfRule>
    <cfRule type="containsText" dxfId="7307" priority="84" operator="containsText" text="Alto">
      <formula>NOT(ISERROR(SEARCH("Alto",J14)))</formula>
    </cfRule>
    <cfRule type="containsText" dxfId="7306" priority="85" operator="containsText" text="Extrema">
      <formula>NOT(ISERROR(SEARCH("Extrema",J14)))</formula>
    </cfRule>
    <cfRule type="containsText" dxfId="7305" priority="86" operator="containsText" text="Catastrófico">
      <formula>NOT(ISERROR(SEARCH("Catastrófico",J14)))</formula>
    </cfRule>
  </conditionalFormatting>
  <conditionalFormatting sqref="J21">
    <cfRule type="containsText" dxfId="7304" priority="78" operator="containsText" text="Medio-Alto">
      <formula>NOT(ISERROR(SEARCH("Medio-Alto",J21)))</formula>
    </cfRule>
    <cfRule type="containsText" dxfId="7303" priority="79" operator="containsText" text="Medio">
      <formula>NOT(ISERROR(SEARCH("Medio",J21)))</formula>
    </cfRule>
    <cfRule type="containsText" dxfId="7302" priority="80" operator="containsText" text="Bajo">
      <formula>NOT(ISERROR(SEARCH("Bajo",J21)))</formula>
    </cfRule>
    <cfRule type="containsText" dxfId="7301" priority="81" operator="containsText" text="Alto">
      <formula>NOT(ISERROR(SEARCH("Alto",J21)))</formula>
    </cfRule>
  </conditionalFormatting>
  <conditionalFormatting sqref="J21">
    <cfRule type="containsText" dxfId="7300" priority="74" operator="containsText" text="Bajo">
      <formula>NOT(ISERROR(SEARCH("Bajo",J21)))</formula>
    </cfRule>
    <cfRule type="containsText" dxfId="7299" priority="75" operator="containsText" text="Medio-Alto">
      <formula>NOT(ISERROR(SEARCH("Medio-Alto",J21)))</formula>
    </cfRule>
    <cfRule type="containsText" dxfId="7298" priority="76" operator="containsText" text="Medio">
      <formula>NOT(ISERROR(SEARCH("Medio",J21)))</formula>
    </cfRule>
    <cfRule type="containsText" dxfId="7297" priority="77" operator="containsText" text="Alto">
      <formula>NOT(ISERROR(SEARCH("Alto",J21)))</formula>
    </cfRule>
  </conditionalFormatting>
  <conditionalFormatting sqref="J21">
    <cfRule type="containsText" dxfId="7296" priority="69" operator="containsText" text="Baja">
      <formula>NOT(ISERROR(SEARCH("Baja",J21)))</formula>
    </cfRule>
    <cfRule type="containsText" dxfId="7295" priority="70" operator="containsText" text="Moderada">
      <formula>NOT(ISERROR(SEARCH("Moderada",J21)))</formula>
    </cfRule>
    <cfRule type="containsText" dxfId="7294" priority="71" operator="containsText" text="Alto">
      <formula>NOT(ISERROR(SEARCH("Alto",J21)))</formula>
    </cfRule>
    <cfRule type="containsText" dxfId="7293" priority="72" operator="containsText" text="Extrema">
      <formula>NOT(ISERROR(SEARCH("Extrema",J21)))</formula>
    </cfRule>
    <cfRule type="containsText" dxfId="7292" priority="73" operator="containsText" text="Catastrófico">
      <formula>NOT(ISERROR(SEARCH("Catastrófico",J21)))</formula>
    </cfRule>
  </conditionalFormatting>
  <conditionalFormatting sqref="J19">
    <cfRule type="containsText" dxfId="7291" priority="65" operator="containsText" text="Medio-Alto">
      <formula>NOT(ISERROR(SEARCH("Medio-Alto",J19)))</formula>
    </cfRule>
    <cfRule type="containsText" dxfId="7290" priority="66" operator="containsText" text="Medio">
      <formula>NOT(ISERROR(SEARCH("Medio",J19)))</formula>
    </cfRule>
    <cfRule type="containsText" dxfId="7289" priority="67" operator="containsText" text="Bajo">
      <formula>NOT(ISERROR(SEARCH("Bajo",J19)))</formula>
    </cfRule>
    <cfRule type="containsText" dxfId="7288" priority="68" operator="containsText" text="Alto">
      <formula>NOT(ISERROR(SEARCH("Alto",J19)))</formula>
    </cfRule>
  </conditionalFormatting>
  <conditionalFormatting sqref="J19">
    <cfRule type="containsText" dxfId="7287" priority="61" operator="containsText" text="Bajo">
      <formula>NOT(ISERROR(SEARCH("Bajo",J19)))</formula>
    </cfRule>
    <cfRule type="containsText" dxfId="7286" priority="62" operator="containsText" text="Medio-Alto">
      <formula>NOT(ISERROR(SEARCH("Medio-Alto",J19)))</formula>
    </cfRule>
    <cfRule type="containsText" dxfId="7285" priority="63" operator="containsText" text="Medio">
      <formula>NOT(ISERROR(SEARCH("Medio",J19)))</formula>
    </cfRule>
    <cfRule type="containsText" dxfId="7284" priority="64" operator="containsText" text="Alto">
      <formula>NOT(ISERROR(SEARCH("Alto",J19)))</formula>
    </cfRule>
  </conditionalFormatting>
  <conditionalFormatting sqref="J19">
    <cfRule type="containsText" dxfId="7283" priority="56" operator="containsText" text="Baja">
      <formula>NOT(ISERROR(SEARCH("Baja",J19)))</formula>
    </cfRule>
    <cfRule type="containsText" dxfId="7282" priority="57" operator="containsText" text="Moderada">
      <formula>NOT(ISERROR(SEARCH("Moderada",J19)))</formula>
    </cfRule>
    <cfRule type="containsText" dxfId="7281" priority="58" operator="containsText" text="Alto">
      <formula>NOT(ISERROR(SEARCH("Alto",J19)))</formula>
    </cfRule>
    <cfRule type="containsText" dxfId="7280" priority="59" operator="containsText" text="Extrema">
      <formula>NOT(ISERROR(SEARCH("Extrema",J19)))</formula>
    </cfRule>
    <cfRule type="containsText" dxfId="7279" priority="60" operator="containsText" text="Catastrófico">
      <formula>NOT(ISERROR(SEARCH("Catastrófico",J19)))</formula>
    </cfRule>
  </conditionalFormatting>
  <conditionalFormatting sqref="J21">
    <cfRule type="containsText" dxfId="7278" priority="52" operator="containsText" text="Medio-Alto">
      <formula>NOT(ISERROR(SEARCH("Medio-Alto",J21)))</formula>
    </cfRule>
    <cfRule type="containsText" dxfId="7277" priority="53" operator="containsText" text="Medio">
      <formula>NOT(ISERROR(SEARCH("Medio",J21)))</formula>
    </cfRule>
    <cfRule type="containsText" dxfId="7276" priority="54" operator="containsText" text="Bajo">
      <formula>NOT(ISERROR(SEARCH("Bajo",J21)))</formula>
    </cfRule>
    <cfRule type="containsText" dxfId="7275" priority="55" operator="containsText" text="Alto">
      <formula>NOT(ISERROR(SEARCH("Alto",J21)))</formula>
    </cfRule>
  </conditionalFormatting>
  <conditionalFormatting sqref="J21">
    <cfRule type="containsText" dxfId="7274" priority="48" operator="containsText" text="Bajo">
      <formula>NOT(ISERROR(SEARCH("Bajo",J21)))</formula>
    </cfRule>
    <cfRule type="containsText" dxfId="7273" priority="49" operator="containsText" text="Medio-Alto">
      <formula>NOT(ISERROR(SEARCH("Medio-Alto",J21)))</formula>
    </cfRule>
    <cfRule type="containsText" dxfId="7272" priority="50" operator="containsText" text="Medio">
      <formula>NOT(ISERROR(SEARCH("Medio",J21)))</formula>
    </cfRule>
    <cfRule type="containsText" dxfId="7271" priority="51" operator="containsText" text="Alto">
      <formula>NOT(ISERROR(SEARCH("Alto",J21)))</formula>
    </cfRule>
  </conditionalFormatting>
  <conditionalFormatting sqref="J21">
    <cfRule type="containsText" dxfId="7270" priority="43" operator="containsText" text="Baja">
      <formula>NOT(ISERROR(SEARCH("Baja",J21)))</formula>
    </cfRule>
    <cfRule type="containsText" dxfId="7269" priority="44" operator="containsText" text="Moderada">
      <formula>NOT(ISERROR(SEARCH("Moderada",J21)))</formula>
    </cfRule>
    <cfRule type="containsText" dxfId="7268" priority="45" operator="containsText" text="Alto">
      <formula>NOT(ISERROR(SEARCH("Alto",J21)))</formula>
    </cfRule>
    <cfRule type="containsText" dxfId="7267" priority="46" operator="containsText" text="Extrema">
      <formula>NOT(ISERROR(SEARCH("Extrema",J21)))</formula>
    </cfRule>
    <cfRule type="containsText" dxfId="7266" priority="47" operator="containsText" text="Catastrófico">
      <formula>NOT(ISERROR(SEARCH("Catastrófico",J21)))</formula>
    </cfRule>
  </conditionalFormatting>
  <conditionalFormatting sqref="I14 I16 I19 I21">
    <cfRule type="containsText" dxfId="7265" priority="39" operator="containsText" text="Alto">
      <formula>NOT(ISERROR(SEARCH("Alto",I14)))</formula>
    </cfRule>
    <cfRule type="containsText" dxfId="7264" priority="40" operator="containsText" text="Medio-Alto">
      <formula>NOT(ISERROR(SEARCH("Medio-Alto",I14)))</formula>
    </cfRule>
    <cfRule type="containsText" dxfId="7263" priority="41" operator="containsText" text="Medio">
      <formula>NOT(ISERROR(SEARCH("Medio",I14)))</formula>
    </cfRule>
    <cfRule type="containsText" dxfId="7262" priority="42" operator="containsText" text="Bajo">
      <formula>NOT(ISERROR(SEARCH("Bajo",I14)))</formula>
    </cfRule>
  </conditionalFormatting>
  <conditionalFormatting sqref="I21">
    <cfRule type="containsText" dxfId="7261" priority="35" operator="containsText" text="Alto">
      <formula>NOT(ISERROR(SEARCH("Alto",I21)))</formula>
    </cfRule>
    <cfRule type="containsText" dxfId="7260" priority="36" operator="containsText" text="Medio-Alto">
      <formula>NOT(ISERROR(SEARCH("Medio-Alto",I21)))</formula>
    </cfRule>
    <cfRule type="containsText" dxfId="7259" priority="37" operator="containsText" text="Medio">
      <formula>NOT(ISERROR(SEARCH("Medio",I21)))</formula>
    </cfRule>
    <cfRule type="containsText" dxfId="7258" priority="38" operator="containsText" text="Bajo">
      <formula>NOT(ISERROR(SEARCH("Bajo",I21)))</formula>
    </cfRule>
  </conditionalFormatting>
  <conditionalFormatting sqref="I19">
    <cfRule type="containsText" dxfId="7257" priority="31" operator="containsText" text="Alto">
      <formula>NOT(ISERROR(SEARCH("Alto",I19)))</formula>
    </cfRule>
    <cfRule type="containsText" dxfId="7256" priority="32" operator="containsText" text="Medio-Alto">
      <formula>NOT(ISERROR(SEARCH("Medio-Alto",I19)))</formula>
    </cfRule>
    <cfRule type="containsText" dxfId="7255" priority="33" operator="containsText" text="Medio">
      <formula>NOT(ISERROR(SEARCH("Medio",I19)))</formula>
    </cfRule>
    <cfRule type="containsText" dxfId="7254" priority="34" operator="containsText" text="Bajo">
      <formula>NOT(ISERROR(SEARCH("Bajo",I19)))</formula>
    </cfRule>
  </conditionalFormatting>
  <conditionalFormatting sqref="I21">
    <cfRule type="containsText" dxfId="7253" priority="27" operator="containsText" text="Alto">
      <formula>NOT(ISERROR(SEARCH("Alto",I21)))</formula>
    </cfRule>
    <cfRule type="containsText" dxfId="7252" priority="28" operator="containsText" text="Medio-Alto">
      <formula>NOT(ISERROR(SEARCH("Medio-Alto",I21)))</formula>
    </cfRule>
    <cfRule type="containsText" dxfId="7251" priority="29" operator="containsText" text="Medio">
      <formula>NOT(ISERROR(SEARCH("Medio",I21)))</formula>
    </cfRule>
    <cfRule type="containsText" dxfId="7250" priority="30" operator="containsText" text="Bajo">
      <formula>NOT(ISERROR(SEARCH("Bajo",I21)))</formula>
    </cfRule>
  </conditionalFormatting>
  <conditionalFormatting sqref="AT16">
    <cfRule type="containsText" dxfId="7249" priority="23" operator="containsText" text="Medio-Alto">
      <formula>NOT(ISERROR(SEARCH("Medio-Alto",AT16)))</formula>
    </cfRule>
    <cfRule type="containsText" dxfId="7248" priority="24" operator="containsText" text="Medio">
      <formula>NOT(ISERROR(SEARCH("Medio",AT16)))</formula>
    </cfRule>
    <cfRule type="containsText" dxfId="7247" priority="25" operator="containsText" text="Bajo">
      <formula>NOT(ISERROR(SEARCH("Bajo",AT16)))</formula>
    </cfRule>
    <cfRule type="containsText" dxfId="7246" priority="26" operator="containsText" text="Alto">
      <formula>NOT(ISERROR(SEARCH("Alto",AT16)))</formula>
    </cfRule>
  </conditionalFormatting>
  <conditionalFormatting sqref="AT16">
    <cfRule type="containsText" dxfId="7245" priority="19" operator="containsText" text="Bajo">
      <formula>NOT(ISERROR(SEARCH("Bajo",AT16)))</formula>
    </cfRule>
    <cfRule type="containsText" dxfId="7244" priority="20" operator="containsText" text="Medio-Alto">
      <formula>NOT(ISERROR(SEARCH("Medio-Alto",AT16)))</formula>
    </cfRule>
    <cfRule type="containsText" dxfId="7243" priority="21" operator="containsText" text="Medio">
      <formula>NOT(ISERROR(SEARCH("Medio",AT16)))</formula>
    </cfRule>
    <cfRule type="containsText" dxfId="7242" priority="22" operator="containsText" text="Alto">
      <formula>NOT(ISERROR(SEARCH("Alto",AT16)))</formula>
    </cfRule>
  </conditionalFormatting>
  <conditionalFormatting sqref="AT16">
    <cfRule type="containsText" dxfId="7241" priority="14" operator="containsText" text="Baja">
      <formula>NOT(ISERROR(SEARCH("Baja",AT16)))</formula>
    </cfRule>
    <cfRule type="containsText" dxfId="7240" priority="15" operator="containsText" text="Moderada">
      <formula>NOT(ISERROR(SEARCH("Moderada",AT16)))</formula>
    </cfRule>
    <cfRule type="containsText" dxfId="7239" priority="16" operator="containsText" text="Alto">
      <formula>NOT(ISERROR(SEARCH("Alto",AT16)))</formula>
    </cfRule>
    <cfRule type="containsText" dxfId="7238" priority="17" operator="containsText" text="Extrema">
      <formula>NOT(ISERROR(SEARCH("Extrema",AT16)))</formula>
    </cfRule>
    <cfRule type="containsText" dxfId="7237" priority="18" operator="containsText" text="Catastrófico">
      <formula>NOT(ISERROR(SEARCH("Catastrófico",AT16)))</formula>
    </cfRule>
  </conditionalFormatting>
  <conditionalFormatting sqref="AT21">
    <cfRule type="containsText" dxfId="7236" priority="10" operator="containsText" text="Medio-Alto">
      <formula>NOT(ISERROR(SEARCH("Medio-Alto",AT21)))</formula>
    </cfRule>
    <cfRule type="containsText" dxfId="7235" priority="11" operator="containsText" text="Medio">
      <formula>NOT(ISERROR(SEARCH("Medio",AT21)))</formula>
    </cfRule>
    <cfRule type="containsText" dxfId="7234" priority="12" operator="containsText" text="Bajo">
      <formula>NOT(ISERROR(SEARCH("Bajo",AT21)))</formula>
    </cfRule>
    <cfRule type="containsText" dxfId="7233" priority="13" operator="containsText" text="Alto">
      <formula>NOT(ISERROR(SEARCH("Alto",AT21)))</formula>
    </cfRule>
  </conditionalFormatting>
  <conditionalFormatting sqref="AT21">
    <cfRule type="containsText" dxfId="7232" priority="6" operator="containsText" text="Bajo">
      <formula>NOT(ISERROR(SEARCH("Bajo",AT21)))</formula>
    </cfRule>
    <cfRule type="containsText" dxfId="7231" priority="7" operator="containsText" text="Medio-Alto">
      <formula>NOT(ISERROR(SEARCH("Medio-Alto",AT21)))</formula>
    </cfRule>
    <cfRule type="containsText" dxfId="7230" priority="8" operator="containsText" text="Medio">
      <formula>NOT(ISERROR(SEARCH("Medio",AT21)))</formula>
    </cfRule>
    <cfRule type="containsText" dxfId="7229" priority="9" operator="containsText" text="Alto">
      <formula>NOT(ISERROR(SEARCH("Alto",AT21)))</formula>
    </cfRule>
  </conditionalFormatting>
  <conditionalFormatting sqref="AT21">
    <cfRule type="containsText" dxfId="7228" priority="1" operator="containsText" text="Baja">
      <formula>NOT(ISERROR(SEARCH("Baja",AT21)))</formula>
    </cfRule>
    <cfRule type="containsText" dxfId="7227" priority="2" operator="containsText" text="Moderada">
      <formula>NOT(ISERROR(SEARCH("Moderada",AT21)))</formula>
    </cfRule>
    <cfRule type="containsText" dxfId="7226" priority="3" operator="containsText" text="Alto">
      <formula>NOT(ISERROR(SEARCH("Alto",AT21)))</formula>
    </cfRule>
    <cfRule type="containsText" dxfId="7225" priority="4" operator="containsText" text="Extrema">
      <formula>NOT(ISERROR(SEARCH("Extrema",AT21)))</formula>
    </cfRule>
    <cfRule type="containsText" dxfId="7224" priority="5" operator="containsText" text="Catastrófico">
      <formula>NOT(ISERROR(SEARCH("Catastrófico",AT21)))</formula>
    </cfRule>
  </conditionalFormatting>
  <dataValidations count="19">
    <dataValidation type="list" allowBlank="1" showInputMessage="1" showErrorMessage="1" sqref="O29:T57 N14:N57">
      <formula1>Lista8</formula1>
    </dataValidation>
    <dataValidation type="list" allowBlank="1" showInputMessage="1" showErrorMessage="1" sqref="K28:K57 K14 K16 K19 K21:K23">
      <formula1>Lista6</formula1>
    </dataValidation>
    <dataValidation type="list" allowBlank="1" showInputMessage="1" showErrorMessage="1" sqref="AT23 J21 AT28:AT57 J29:J57 J14 J16 J19">
      <formula1>Lista</formula1>
    </dataValidation>
    <dataValidation type="list" allowBlank="1" showInputMessage="1" showErrorMessage="1" sqref="H33:H34 G29:G34 AS33:AS36 AQ23:AR23 G36:H57 AQ39:AS57 F28:F57 AQ28:AR36 F14 AQ14:AR14 F16 AQ16:AR16 F19 AQ19:AR19 F21 F23 AQ21:AR21">
      <formula1>Lista4</formula1>
    </dataValidation>
    <dataValidation type="list" allowBlank="1" showInputMessage="1" showErrorMessage="1" sqref="AT14:AT22">
      <formula1>$AU$14:$AU$17</formula1>
    </dataValidation>
    <dataValidation type="list" allowBlank="1" showInputMessage="1" showErrorMessage="1" sqref="J23:J28">
      <formula1>$AU$14:$AU$21</formula1>
    </dataValidation>
    <dataValidation type="list" allowBlank="1" showInputMessage="1" showErrorMessage="1" sqref="H14:H22 AS14:AS22">
      <formula1>$AV$14:$AV$16</formula1>
    </dataValidation>
    <dataValidation type="list" allowBlank="1" showInputMessage="1" showErrorMessage="1" sqref="G14 G16 G19 G21">
      <formula1>#REF!</formula1>
    </dataValidation>
    <dataValidation type="list" allowBlank="1" showInputMessage="1" showErrorMessage="1" sqref="T14:T28">
      <formula1>$BA$55:$BA$57</formula1>
    </dataValidation>
    <dataValidation type="list" allowBlank="1" showInputMessage="1" showErrorMessage="1" sqref="S14:S28">
      <formula1>$AZ$55:$AZ$57</formula1>
    </dataValidation>
    <dataValidation type="list" allowBlank="1" showInputMessage="1" showErrorMessage="1" sqref="R14:R28">
      <formula1>$AY$56:$AY$57</formula1>
    </dataValidation>
    <dataValidation type="list" allowBlank="1" showInputMessage="1" showErrorMessage="1" sqref="Q14:Q28">
      <formula1>$AX$55:$AX$57</formula1>
    </dataValidation>
    <dataValidation type="list" allowBlank="1" showInputMessage="1" showErrorMessage="1" sqref="P14:P28">
      <formula1>$AW$56:$AW$57</formula1>
    </dataValidation>
    <dataValidation type="list" allowBlank="1" showInputMessage="1" showErrorMessage="1" sqref="O14:O28">
      <formula1>$AV$56:$AV$57</formula1>
    </dataValidation>
    <dataValidation type="list" allowBlank="1" showInputMessage="1" showErrorMessage="1" sqref="M14:M28">
      <formula1>$AW$14:$AW$19</formula1>
    </dataValidation>
    <dataValidation type="list" allowBlank="1" showInputMessage="1" showErrorMessage="1" sqref="M29:M32">
      <formula1>$AW$14:$AW$23</formula1>
    </dataValidation>
    <dataValidation type="list" allowBlank="1" showInputMessage="1" showErrorMessage="1" sqref="H28:H32 AS28:AS32 H23 AS23">
      <formula1>$AV$14:$AV$23</formula1>
    </dataValidation>
    <dataValidation type="list" allowBlank="1" showInputMessage="1" showErrorMessage="1" sqref="G28 G23">
      <formula1>$AU$36:$AU$40</formula1>
    </dataValidation>
    <dataValidation type="list" allowBlank="1" showInputMessage="1" showErrorMessage="1" sqref="L43:M43 M33:M42 M44:M57">
      <formula1>Lista7</formula1>
    </dataValidation>
  </dataValidations>
  <pageMargins left="0.7" right="0.7" top="0.75" bottom="0.75" header="0.3" footer="0.3"/>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30</vt:i4>
      </vt:variant>
    </vt:vector>
  </HeadingPairs>
  <TitlesOfParts>
    <vt:vector size="30" baseType="lpstr">
      <vt:lpstr>P-Pt-Obj-Ind</vt:lpstr>
      <vt:lpstr>G ESTRATEGICA</vt:lpstr>
      <vt:lpstr>M ESTRATEGICA</vt:lpstr>
      <vt:lpstr>P-Obj-Ind</vt:lpstr>
      <vt:lpstr>G PROYECTOS</vt:lpstr>
      <vt:lpstr>M PROYECTOS</vt:lpstr>
      <vt:lpstr>G CALIDAD</vt:lpstr>
      <vt:lpstr>M CALIDAD</vt:lpstr>
      <vt:lpstr>EVALUACION Y CONTROL</vt:lpstr>
      <vt:lpstr>M EVALUACION Y CONTROL</vt:lpstr>
      <vt:lpstr>CARTERA</vt:lpstr>
      <vt:lpstr>M CARTERA</vt:lpstr>
      <vt:lpstr>ACTIVOS FIJOS</vt:lpstr>
      <vt:lpstr>M ACTIVOS FIJOS</vt:lpstr>
      <vt:lpstr>G HUMANA</vt:lpstr>
      <vt:lpstr>M HUMANA</vt:lpstr>
      <vt:lpstr>G FARMACEUTICA</vt:lpstr>
      <vt:lpstr>M FARMACEUTICA</vt:lpstr>
      <vt:lpstr>INVESTIGACIONES</vt:lpstr>
      <vt:lpstr>M INVESTIGACIONES</vt:lpstr>
      <vt:lpstr>INF Y ATENCION AL USUARIO </vt:lpstr>
      <vt:lpstr>M INF Y ATENCION AL USUARIO</vt:lpstr>
      <vt:lpstr>GESTION DOCUMENTA</vt:lpstr>
      <vt:lpstr>GESTION DOCUMENTAL</vt:lpstr>
      <vt:lpstr>GESTION DE CONTRATACION</vt:lpstr>
      <vt:lpstr>M GESTION DE CONTRATACION</vt:lpstr>
      <vt:lpstr>AMBIENTE FISICO</vt:lpstr>
      <vt:lpstr>M AMBIENTE FISICO</vt:lpstr>
      <vt:lpstr>G FINANCIERA</vt:lpstr>
      <vt:lpstr>M G FINANCIERA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jlopez</dc:creator>
  <cp:lastModifiedBy>TERAPIA5</cp:lastModifiedBy>
  <dcterms:created xsi:type="dcterms:W3CDTF">2014-09-23T13:04:10Z</dcterms:created>
  <dcterms:modified xsi:type="dcterms:W3CDTF">2018-09-05T13:16:56Z</dcterms:modified>
</cp:coreProperties>
</file>